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_BJ2022\Jahresband\Tabellen\Online\Einzeldateien 2024-03-14 10-02\"/>
    </mc:Choice>
  </mc:AlternateContent>
  <xr:revisionPtr revIDLastSave="0" documentId="8_{458A93F9-15BB-4A2C-89D1-381723EA879A}" xr6:coauthVersionLast="47" xr6:coauthVersionMax="47" xr10:uidLastSave="{00000000-0000-0000-0000-000000000000}"/>
  <bookViews>
    <workbookView xWindow="28680" yWindow="-120" windowWidth="29040" windowHeight="17640" xr2:uid="{D938E457-3F36-4283-9095-85DC6817CF04}"/>
  </bookViews>
  <sheets>
    <sheet name="Tabelle 5" sheetId="1" r:id="rId1"/>
  </sheets>
  <externalReferences>
    <externalReference r:id="rId2"/>
  </externalReferences>
  <definedNames>
    <definedName name="_xlnm.Print_Area" localSheetId="0">'Tabelle 5'!$A$1:$N$45</definedName>
    <definedName name="qms_rang_sortiert">#REF!</definedName>
    <definedName name="qms_sortiert">#REF!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2" i="1" l="1"/>
  <c r="A40" i="1"/>
  <c r="A1" i="1"/>
</calcChain>
</file>

<file path=xl/sharedStrings.xml><?xml version="1.0" encoding="utf-8"?>
<sst xmlns="http://schemas.openxmlformats.org/spreadsheetml/2006/main" count="37" uniqueCount="34">
  <si>
    <t>Land</t>
  </si>
  <si>
    <t>Ausgaben insgesamt
(1.000 Euro)</t>
  </si>
  <si>
    <t>davon für</t>
  </si>
  <si>
    <t>haupt-berufliches Personal (ohne Wirtschafts-personal)</t>
  </si>
  <si>
    <t>Wirtschafts-personal</t>
  </si>
  <si>
    <t>Vergütungen/ Aufwands-entschä-digungen für nebenberuf-liche/ ehrenamtliche VHS-Mitarbeitende</t>
  </si>
  <si>
    <t>Honorare/ Reisekosten für freie Mitarbeitende (Kursleiter/ innen, Referent/ innen)</t>
  </si>
  <si>
    <t>Öffentlichkeits-arbeit/ Werbung</t>
  </si>
  <si>
    <t>Gebäude/ Räume; Miete/ Mietneben-kosten</t>
  </si>
  <si>
    <t>Mit-arbeitenden-fortbildung</t>
  </si>
  <si>
    <t>Lehr- und Lernmittel; Bibliothek</t>
  </si>
  <si>
    <t>Geschäfts-ausgaben; Beschaffung/ Unterhaltung von Geräten</t>
  </si>
  <si>
    <t>Fremd- und Dienstleistun-gen (soweit nicht in anderen Positionen enthalten)</t>
  </si>
  <si>
    <t>alle sonstigen Ausgaben</t>
  </si>
  <si>
    <t>BW</t>
  </si>
  <si>
    <t>BY</t>
  </si>
  <si>
    <t>BE</t>
  </si>
  <si>
    <t>BB</t>
  </si>
  <si>
    <t>HB</t>
  </si>
  <si>
    <t>-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</si>
  <si>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</si>
  <si>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</si>
  <si>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</si>
  <si>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</si>
  <si>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</si>
  <si>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</si>
  <si>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</si>
  <si>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</si>
  <si>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</si>
  <si>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</si>
  <si>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</si>
  <si>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</t>
  </si>
  <si>
    <r>
      <rPr>
        <sz val="8"/>
        <rFont val="Arial"/>
        <family val="2"/>
      </rPr>
      <t>Bitte verwenden Sie zur Zitation die DOI der Online-Publikation:</t>
    </r>
    <r>
      <rPr>
        <u/>
        <sz val="8"/>
        <color indexed="12"/>
        <rFont val="Arial"/>
        <family val="2"/>
      </rPr>
      <t xml:space="preserve"> https://doi.org/10.3278/9783763977116.</t>
    </r>
  </si>
  <si>
    <r>
      <rPr>
        <sz val="8"/>
        <rFont val="Arial"/>
        <family val="2"/>
      </rPr>
      <t xml:space="preserve">Publikation und Tabellen stehen unter der Lizenz </t>
    </r>
    <r>
      <rPr>
        <u/>
        <sz val="8"/>
        <color indexed="12"/>
        <rFont val="Arial"/>
        <family val="2"/>
      </rPr>
      <t>CC BY-SA DEED 4.0.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</si>
</sst>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%"/>
  </numFmts>
  <fonts count="11" x14ac:knownFonts="1">
    <font>
      <sz val="11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u/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F4FF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1" fillId="0" borderId="0"/>
  </cellStyleXfs>
  <cellXfs count="54">
    <xf numFmtId="0" fontId="0" fillId="0" borderId="0" xfId="0"/>
    <xf numFmtId="0" fontId="2" fillId="0" borderId="1" xfId="2" applyFont="1" applyBorder="1" applyAlignment="1">
      <alignment horizontal="left" vertical="top" wrapText="1"/>
    </xf>
    <xf numFmtId="0" fontId="2" fillId="2" borderId="0" xfId="2" applyFont="1" applyFill="1" applyAlignment="1">
      <alignment horizontal="left" vertical="top"/>
    </xf>
    <xf numFmtId="0" fontId="2" fillId="0" borderId="0" xfId="2" applyFont="1" applyAlignment="1">
      <alignment horizontal="left" vertical="top"/>
    </xf>
    <xf numFmtId="0" fontId="3" fillId="3" borderId="2" xfId="2" applyFont="1" applyFill="1" applyBorder="1" applyAlignment="1">
      <alignment horizontal="left" vertical="center"/>
    </xf>
    <xf numFmtId="0" fontId="3" fillId="3" borderId="3" xfId="2" applyFont="1" applyFill="1" applyBorder="1" applyAlignment="1">
      <alignment horizontal="center" vertical="top" wrapText="1"/>
    </xf>
    <xf numFmtId="0" fontId="1" fillId="3" borderId="4" xfId="2" applyFill="1" applyBorder="1" applyAlignment="1">
      <alignment horizontal="center" vertical="top"/>
    </xf>
    <xf numFmtId="0" fontId="1" fillId="3" borderId="5" xfId="2" applyFill="1" applyBorder="1" applyAlignment="1">
      <alignment horizontal="center" vertical="top"/>
    </xf>
    <xf numFmtId="0" fontId="1" fillId="2" borderId="0" xfId="2" applyFill="1"/>
    <xf numFmtId="0" fontId="1" fillId="0" borderId="0" xfId="2"/>
    <xf numFmtId="0" fontId="3" fillId="3" borderId="6" xfId="2" applyFont="1" applyFill="1" applyBorder="1" applyAlignment="1">
      <alignment horizontal="left" vertical="center"/>
    </xf>
    <xf numFmtId="0" fontId="3" fillId="3" borderId="7" xfId="2" applyFont="1" applyFill="1" applyBorder="1" applyAlignment="1">
      <alignment horizontal="center" vertical="top" wrapText="1"/>
    </xf>
    <xf numFmtId="0" fontId="3" fillId="3" borderId="8" xfId="2" applyFont="1" applyFill="1" applyBorder="1" applyAlignment="1">
      <alignment horizontal="center" vertical="top"/>
    </xf>
    <xf numFmtId="0" fontId="3" fillId="3" borderId="9" xfId="2" applyFont="1" applyFill="1" applyBorder="1" applyAlignment="1">
      <alignment horizontal="center" vertical="top"/>
    </xf>
    <xf numFmtId="0" fontId="3" fillId="3" borderId="10" xfId="2" applyFont="1" applyFill="1" applyBorder="1" applyAlignment="1">
      <alignment horizontal="center" vertical="top"/>
    </xf>
    <xf numFmtId="0" fontId="3" fillId="3" borderId="11" xfId="2" applyFont="1" applyFill="1" applyBorder="1" applyAlignment="1">
      <alignment horizontal="center" vertical="top" wrapText="1"/>
    </xf>
    <xf numFmtId="0" fontId="4" fillId="3" borderId="12" xfId="2" applyFont="1" applyFill="1" applyBorder="1" applyAlignment="1">
      <alignment horizontal="center" vertical="top" wrapText="1"/>
    </xf>
    <xf numFmtId="0" fontId="4" fillId="3" borderId="13" xfId="2" applyFont="1" applyFill="1" applyBorder="1" applyAlignment="1">
      <alignment horizontal="center" vertical="top" wrapText="1"/>
    </xf>
    <xf numFmtId="3" fontId="3" fillId="0" borderId="14" xfId="2" applyNumberFormat="1" applyFont="1" applyBorder="1" applyAlignment="1">
      <alignment horizontal="left" vertical="center" wrapText="1"/>
    </xf>
    <xf numFmtId="3" fontId="5" fillId="0" borderId="15" xfId="2" applyNumberFormat="1" applyFont="1" applyBorder="1" applyAlignment="1">
      <alignment horizontal="right" vertical="center" wrapText="1"/>
    </xf>
    <xf numFmtId="3" fontId="5" fillId="0" borderId="0" xfId="2" applyNumberFormat="1" applyFont="1" applyAlignment="1">
      <alignment horizontal="right" vertical="center" wrapText="1"/>
    </xf>
    <xf numFmtId="3" fontId="5" fillId="0" borderId="0" xfId="2" applyNumberFormat="1" applyFont="1" applyAlignment="1">
      <alignment horizontal="right" vertical="center"/>
    </xf>
    <xf numFmtId="3" fontId="5" fillId="0" borderId="16" xfId="2" applyNumberFormat="1" applyFont="1" applyBorder="1" applyAlignment="1">
      <alignment horizontal="right" vertical="center"/>
    </xf>
    <xf numFmtId="3" fontId="1" fillId="2" borderId="0" xfId="2" applyNumberFormat="1" applyFill="1"/>
    <xf numFmtId="3" fontId="1" fillId="0" borderId="0" xfId="2" applyNumberFormat="1"/>
    <xf numFmtId="3" fontId="3" fillId="0" borderId="17" xfId="2" applyNumberFormat="1" applyFont="1" applyBorder="1" applyAlignment="1">
      <alignment horizontal="left" vertical="center" wrapText="1"/>
    </xf>
    <xf numFmtId="165" fontId="6" fillId="0" borderId="18" xfId="2" applyNumberFormat="1" applyFont="1" applyBorder="1" applyAlignment="1">
      <alignment horizontal="right" vertical="center" wrapText="1"/>
    </xf>
    <xf numFmtId="165" fontId="6" fillId="0" borderId="19" xfId="2" applyNumberFormat="1" applyFont="1" applyBorder="1" applyAlignment="1">
      <alignment horizontal="right" vertical="center" wrapText="1"/>
    </xf>
    <xf numFmtId="165" fontId="6" fillId="0" borderId="19" xfId="2" applyNumberFormat="1" applyFont="1" applyBorder="1" applyAlignment="1">
      <alignment horizontal="right" vertical="center"/>
    </xf>
    <xf numFmtId="165" fontId="6" fillId="0" borderId="20" xfId="2" applyNumberFormat="1" applyFont="1" applyBorder="1" applyAlignment="1">
      <alignment horizontal="right" vertical="center"/>
    </xf>
    <xf numFmtId="165" fontId="6" fillId="2" borderId="0" xfId="2" applyNumberFormat="1" applyFont="1" applyFill="1"/>
    <xf numFmtId="165" fontId="6" fillId="0" borderId="0" xfId="2" applyNumberFormat="1" applyFont="1"/>
    <xf numFmtId="3" fontId="5" fillId="0" borderId="21" xfId="2" applyNumberFormat="1" applyFont="1" applyBorder="1" applyAlignment="1">
      <alignment horizontal="right" vertical="center" wrapText="1"/>
    </xf>
    <xf numFmtId="3" fontId="5" fillId="0" borderId="22" xfId="2" applyNumberFormat="1" applyFont="1" applyBorder="1" applyAlignment="1">
      <alignment horizontal="right" vertical="center" wrapText="1"/>
    </xf>
    <xf numFmtId="3" fontId="5" fillId="0" borderId="22" xfId="2" applyNumberFormat="1" applyFont="1" applyBorder="1" applyAlignment="1">
      <alignment horizontal="right" vertical="center"/>
    </xf>
    <xf numFmtId="3" fontId="5" fillId="0" borderId="23" xfId="2" applyNumberFormat="1" applyFont="1" applyBorder="1" applyAlignment="1">
      <alignment horizontal="right" vertical="center"/>
    </xf>
    <xf numFmtId="3" fontId="3" fillId="0" borderId="24" xfId="2" applyNumberFormat="1" applyFont="1" applyBorder="1" applyAlignment="1">
      <alignment horizontal="left" vertical="center" wrapText="1"/>
    </xf>
    <xf numFmtId="3" fontId="3" fillId="0" borderId="25" xfId="2" applyNumberFormat="1" applyFont="1" applyBorder="1" applyAlignment="1">
      <alignment horizontal="left" vertical="center" wrapText="1"/>
    </xf>
    <xf numFmtId="165" fontId="6" fillId="0" borderId="26" xfId="2" applyNumberFormat="1" applyFont="1" applyBorder="1" applyAlignment="1">
      <alignment horizontal="right" vertical="center" wrapText="1"/>
    </xf>
    <xf numFmtId="165" fontId="6" fillId="0" borderId="27" xfId="2" applyNumberFormat="1" applyFont="1" applyBorder="1" applyAlignment="1">
      <alignment horizontal="right" vertical="center" wrapText="1"/>
    </xf>
    <xf numFmtId="165" fontId="6" fillId="0" borderId="27" xfId="2" applyNumberFormat="1" applyFont="1" applyBorder="1" applyAlignment="1">
      <alignment horizontal="right" vertical="center"/>
    </xf>
    <xf numFmtId="165" fontId="6" fillId="0" borderId="28" xfId="2" applyNumberFormat="1" applyFont="1" applyBorder="1" applyAlignment="1">
      <alignment horizontal="right" vertical="center"/>
    </xf>
    <xf numFmtId="3" fontId="3" fillId="0" borderId="29" xfId="2" applyNumberFormat="1" applyFont="1" applyBorder="1" applyAlignment="1">
      <alignment horizontal="left" vertical="center" wrapText="1"/>
    </xf>
    <xf numFmtId="3" fontId="7" fillId="0" borderId="15" xfId="2" applyNumberFormat="1" applyFont="1" applyBorder="1" applyAlignment="1">
      <alignment horizontal="right" vertical="center" wrapText="1"/>
    </xf>
    <xf numFmtId="3" fontId="7" fillId="0" borderId="0" xfId="2" applyNumberFormat="1" applyFont="1" applyAlignment="1">
      <alignment horizontal="right" vertical="center" wrapText="1"/>
    </xf>
    <xf numFmtId="3" fontId="7" fillId="0" borderId="0" xfId="2" applyNumberFormat="1" applyFont="1" applyAlignment="1">
      <alignment horizontal="right" vertical="center"/>
    </xf>
    <xf numFmtId="3" fontId="7" fillId="0" borderId="16" xfId="2" applyNumberFormat="1" applyFont="1" applyBorder="1" applyAlignment="1">
      <alignment horizontal="right" vertical="center"/>
    </xf>
    <xf numFmtId="3" fontId="3" fillId="0" borderId="30" xfId="2" applyNumberFormat="1" applyFont="1" applyBorder="1" applyAlignment="1">
      <alignment horizontal="left" vertical="center" wrapText="1"/>
    </xf>
    <xf numFmtId="165" fontId="6" fillId="0" borderId="31" xfId="2" applyNumberFormat="1" applyFont="1" applyBorder="1" applyAlignment="1">
      <alignment horizontal="right" vertical="center" wrapText="1"/>
    </xf>
    <xf numFmtId="165" fontId="6" fillId="0" borderId="1" xfId="2" applyNumberFormat="1" applyFont="1" applyBorder="1" applyAlignment="1">
      <alignment horizontal="right" vertical="center" wrapText="1"/>
    </xf>
    <xf numFmtId="165" fontId="6" fillId="0" borderId="1" xfId="2" applyNumberFormat="1" applyFont="1" applyBorder="1" applyAlignment="1">
      <alignment horizontal="right" vertical="center"/>
    </xf>
    <xf numFmtId="165" fontId="6" fillId="0" borderId="32" xfId="2" applyNumberFormat="1" applyFont="1" applyBorder="1" applyAlignment="1">
      <alignment horizontal="right" vertical="center"/>
    </xf>
    <xf numFmtId="0" fontId="5" fillId="2" borderId="0" xfId="2" applyFont="1" applyFill="1"/>
    <xf numFmtId="0" fontId="9" fillId="2" borderId="0" xfId="1" applyFont="1" applyFill="1"/>
  </cellXfs>
  <cellStyles count="3">
    <cellStyle name="Link" xfId="1" builtinId="8"/>
    <cellStyle name="Standard" xfId="0" builtinId="0"/>
    <cellStyle name="Standard 3" xfId="2" xr:uid="{5A95E8B4-FCC6-4B2E-8239-3E9C8E3A7DCD}"/>
  </cellStyles>
  <dxfs count="51"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  <dxf>
      <numFmt numFmtId="164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StatistikVHS\AKTUELL\Monitoring%20und%20Planung%20VHS%20nach%20BJen\Planung_Doku_BJ2022\Jahresband\Tabellen\Online\Jahresband_BJ2022_Version1.1.0_ohne%20Gafiken.xlsx" TargetMode="External"/><Relationship Id="rId1" Type="http://schemas.openxmlformats.org/officeDocument/2006/relationships/externalLinkPath" Target="/StatistikVHS/AKTUELL/Monitoring%20und%20Planung%20VHS%20nach%20BJen/Planung_Doku_BJ2022/Jahresband/Tabellen/Online/Jahresband_BJ2022_Version1.1.0_ohne%20Gafik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ilfswerte"/>
      <sheetName val="Tabelle1"/>
      <sheetName val="Tabelle 1.1"/>
      <sheetName val="Tabelle 2"/>
      <sheetName val="Tabelle 2.1"/>
      <sheetName val="Tabelle 2.2 "/>
      <sheetName val="Tabelle 2.3"/>
      <sheetName val="Tabelle 2.4"/>
      <sheetName val="Tabelle 2.5"/>
      <sheetName val="Tabelle 3"/>
      <sheetName val="Tabelle 4"/>
      <sheetName val="Tabelle 5"/>
      <sheetName val="Tabelle 6"/>
      <sheetName val="Tabelle 7"/>
      <sheetName val="Tabelle 8"/>
      <sheetName val="Tabelle 8.1"/>
      <sheetName val="Tabelle 8.2"/>
      <sheetName val="Tabelle 8.3"/>
      <sheetName val="Tabelle 8.4"/>
      <sheetName val="Tabelle 8.4.1"/>
      <sheetName val="Tabelle 8.5"/>
      <sheetName val="Tabelle 9"/>
      <sheetName val="Tabelle 9.1"/>
      <sheetName val="Tabelle 10"/>
      <sheetName val="Tabelle 11"/>
      <sheetName val="Tabelle 12"/>
      <sheetName val="Tabelle 13"/>
      <sheetName val="Tabelle 14"/>
      <sheetName val="Tabelle 15"/>
      <sheetName val="Tabelle 16"/>
      <sheetName val="Tabelle 17"/>
      <sheetName val="Tabelle 17.1"/>
      <sheetName val="Tabelle 18"/>
      <sheetName val="Tabelle 19"/>
      <sheetName val="Tabelle 20"/>
      <sheetName val="Tabelle 21"/>
      <sheetName val="Tabelle 22"/>
      <sheetName val="Tabelle 23"/>
      <sheetName val="Tabelle 24"/>
      <sheetName val="Tabelle 25"/>
      <sheetName val="Tabelle 26"/>
      <sheetName val="Tabelle 27"/>
      <sheetName val="Tabelle 28"/>
      <sheetName val="Tabelle 29"/>
      <sheetName val="Tabelle 30"/>
      <sheetName val="Tabelle 31"/>
      <sheetName val="Tabelle 32"/>
      <sheetName val="Tabelle 33"/>
      <sheetName val="Tabelle 34"/>
      <sheetName val="Tabelle 35"/>
      <sheetName val="Tabelle 36"/>
      <sheetName val="Tabelle 37"/>
      <sheetName val="Abb. 10 Geschlecht (Spinnengraf"/>
    </sheetNames>
    <sheetDataSet>
      <sheetData sheetId="0">
        <row r="1">
          <cell r="B1">
            <v>2022</v>
          </cell>
        </row>
      </sheetData>
      <sheetData sheetId="1">
        <row r="36">
          <cell r="C36">
            <v>826</v>
          </cell>
        </row>
        <row r="41">
          <cell r="A41" t="str">
            <v>Siehe Bericht: Ortmanns, V., Huntemann, H., Lux, T. &amp; Bachem, A. (2024): Volkshochschul-Statistik – 61. Folge, Berichtsjahr 2022 (Version 1.1.0).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reativecommons.org/licenses/by-sa/4.0/deed.de" TargetMode="External"/><Relationship Id="rId1" Type="http://schemas.openxmlformats.org/officeDocument/2006/relationships/hyperlink" Target="https://doi.org/10.3278/9783763977116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A73CE-DCDF-490D-819A-0655D0EBFB5C}">
  <sheetPr>
    <pageSetUpPr fitToPage="1"/>
  </sheetPr>
  <dimension ref="A1:N45"/>
  <sheetViews>
    <sheetView tabSelected="1" view="pageBreakPreview" zoomScaleNormal="100" zoomScaleSheetLayoutView="100" workbookViewId="0">
      <selection sqref="A1:M1"/>
    </sheetView>
  </sheetViews>
  <sheetFormatPr baseColWidth="10" defaultRowHeight="12.75" x14ac:dyDescent="0.2"/>
  <cols>
    <col min="1" max="1" width="11.75" style="9" customWidth="1"/>
    <col min="2" max="4" width="8.5" style="9" customWidth="1"/>
    <col min="5" max="5" width="9.625" style="9" customWidth="1"/>
    <col min="6" max="6" width="9.25" style="9" customWidth="1"/>
    <col min="7" max="7" width="9.625" style="9" customWidth="1"/>
    <col min="8" max="10" width="8.5" style="9" customWidth="1"/>
    <col min="11" max="11" width="9" style="9" customWidth="1"/>
    <col min="12" max="13" width="8.5" style="9" customWidth="1"/>
    <col min="14" max="14" width="2.375" style="8" customWidth="1"/>
    <col min="15" max="16384" width="11" style="9"/>
  </cols>
  <sheetData>
    <row r="1" spans="1:14" s="3" customFormat="1" ht="39.950000000000003" customHeight="1" thickBot="1" x14ac:dyDescent="0.25">
      <c r="A1" s="1" t="str">
        <f>"Tabelle 5: Ausgaben im Rechnungsjahr (in Tausend Euro) nach Ländern " &amp;[1]Hilfswerte!B1</f>
        <v>Tabelle 5: Ausgaben im Rechnungsjahr (in Tausend Euro) nach Ländern 2022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ht="13.5" customHeight="1" x14ac:dyDescent="0.2">
      <c r="A2" s="4" t="s">
        <v>0</v>
      </c>
      <c r="B2" s="5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4" ht="13.5" customHeight="1" x14ac:dyDescent="0.2">
      <c r="A3" s="10"/>
      <c r="B3" s="11"/>
      <c r="C3" s="12" t="s">
        <v>2</v>
      </c>
      <c r="D3" s="13"/>
      <c r="E3" s="13"/>
      <c r="F3" s="13"/>
      <c r="G3" s="13"/>
      <c r="H3" s="13"/>
      <c r="I3" s="13"/>
      <c r="J3" s="13"/>
      <c r="K3" s="13"/>
      <c r="L3" s="13"/>
      <c r="M3" s="14"/>
    </row>
    <row r="4" spans="1:14" ht="101.25" x14ac:dyDescent="0.2">
      <c r="A4" s="10"/>
      <c r="B4" s="15"/>
      <c r="C4" s="16" t="s">
        <v>3</v>
      </c>
      <c r="D4" s="16" t="s">
        <v>4</v>
      </c>
      <c r="E4" s="16" t="s">
        <v>5</v>
      </c>
      <c r="F4" s="16" t="s">
        <v>6</v>
      </c>
      <c r="G4" s="16" t="s">
        <v>7</v>
      </c>
      <c r="H4" s="16" t="s">
        <v>8</v>
      </c>
      <c r="I4" s="16" t="s">
        <v>9</v>
      </c>
      <c r="J4" s="16" t="s">
        <v>10</v>
      </c>
      <c r="K4" s="16" t="s">
        <v>11</v>
      </c>
      <c r="L4" s="16" t="s">
        <v>12</v>
      </c>
      <c r="M4" s="17" t="s">
        <v>13</v>
      </c>
    </row>
    <row r="5" spans="1:14" s="24" customFormat="1" ht="12.75" customHeight="1" x14ac:dyDescent="0.2">
      <c r="A5" s="18" t="s">
        <v>14</v>
      </c>
      <c r="B5" s="19">
        <v>225156.09700000001</v>
      </c>
      <c r="C5" s="20">
        <v>80735.8</v>
      </c>
      <c r="D5" s="20">
        <v>4673.357</v>
      </c>
      <c r="E5" s="20">
        <v>2313.7570000000001</v>
      </c>
      <c r="F5" s="20">
        <v>75723.103000000003</v>
      </c>
      <c r="G5" s="20">
        <v>4696.9849999999997</v>
      </c>
      <c r="H5" s="20">
        <v>24266.603999999999</v>
      </c>
      <c r="I5" s="20">
        <v>220.87</v>
      </c>
      <c r="J5" s="20">
        <v>2282.837</v>
      </c>
      <c r="K5" s="20">
        <v>10599.654</v>
      </c>
      <c r="L5" s="21">
        <v>995.83399999999995</v>
      </c>
      <c r="M5" s="22">
        <v>18647.295999999998</v>
      </c>
      <c r="N5" s="23"/>
    </row>
    <row r="6" spans="1:14" s="31" customFormat="1" ht="11.25" customHeight="1" x14ac:dyDescent="0.2">
      <c r="A6" s="25"/>
      <c r="B6" s="26">
        <v>1</v>
      </c>
      <c r="C6" s="27">
        <v>0.35858000000000001</v>
      </c>
      <c r="D6" s="27">
        <v>2.0760000000000001E-2</v>
      </c>
      <c r="E6" s="27">
        <v>1.0279999999999999E-2</v>
      </c>
      <c r="F6" s="27">
        <v>0.33631</v>
      </c>
      <c r="G6" s="27">
        <v>2.086E-2</v>
      </c>
      <c r="H6" s="27">
        <v>0.10778</v>
      </c>
      <c r="I6" s="27">
        <v>9.7999999999999997E-4</v>
      </c>
      <c r="J6" s="27">
        <v>1.014E-2</v>
      </c>
      <c r="K6" s="27">
        <v>4.7079999999999997E-2</v>
      </c>
      <c r="L6" s="28">
        <v>4.4200000000000003E-3</v>
      </c>
      <c r="M6" s="29">
        <v>8.2820000000000005E-2</v>
      </c>
      <c r="N6" s="30"/>
    </row>
    <row r="7" spans="1:14" s="24" customFormat="1" ht="12.75" customHeight="1" x14ac:dyDescent="0.2">
      <c r="A7" s="25" t="s">
        <v>15</v>
      </c>
      <c r="B7" s="32">
        <v>231580.27100000001</v>
      </c>
      <c r="C7" s="33">
        <v>96385.014999999999</v>
      </c>
      <c r="D7" s="33">
        <v>4881.6890000000003</v>
      </c>
      <c r="E7" s="33">
        <v>1826.741</v>
      </c>
      <c r="F7" s="33">
        <v>66207.248999999996</v>
      </c>
      <c r="G7" s="33">
        <v>6035.0159999999996</v>
      </c>
      <c r="H7" s="33">
        <v>26076.397000000001</v>
      </c>
      <c r="I7" s="33">
        <v>375.733</v>
      </c>
      <c r="J7" s="33">
        <v>6642.165</v>
      </c>
      <c r="K7" s="33">
        <v>9008.2649999999994</v>
      </c>
      <c r="L7" s="34">
        <v>1514.7860000000001</v>
      </c>
      <c r="M7" s="35">
        <v>12627.215</v>
      </c>
      <c r="N7" s="23"/>
    </row>
    <row r="8" spans="1:14" s="31" customFormat="1" ht="12.75" customHeight="1" x14ac:dyDescent="0.2">
      <c r="A8" s="25"/>
      <c r="B8" s="26">
        <v>1</v>
      </c>
      <c r="C8" s="27">
        <v>0.41621000000000002</v>
      </c>
      <c r="D8" s="27">
        <v>2.1080000000000002E-2</v>
      </c>
      <c r="E8" s="27">
        <v>7.8899999999999994E-3</v>
      </c>
      <c r="F8" s="27">
        <v>0.28588999999999998</v>
      </c>
      <c r="G8" s="27">
        <v>2.606E-2</v>
      </c>
      <c r="H8" s="27">
        <v>0.11260000000000001</v>
      </c>
      <c r="I8" s="27">
        <v>1.6199999999999999E-3</v>
      </c>
      <c r="J8" s="27">
        <v>2.8680000000000001E-2</v>
      </c>
      <c r="K8" s="27">
        <v>3.8899999999999997E-2</v>
      </c>
      <c r="L8" s="28">
        <v>6.5399999999999998E-3</v>
      </c>
      <c r="M8" s="29">
        <v>5.4530000000000002E-2</v>
      </c>
      <c r="N8" s="30"/>
    </row>
    <row r="9" spans="1:14" s="24" customFormat="1" ht="12.75" customHeight="1" x14ac:dyDescent="0.2">
      <c r="A9" s="25" t="s">
        <v>16</v>
      </c>
      <c r="B9" s="32">
        <v>58671.883999999998</v>
      </c>
      <c r="C9" s="33">
        <v>12498.088</v>
      </c>
      <c r="D9" s="33">
        <v>150.56399999999999</v>
      </c>
      <c r="E9" s="33">
        <v>5.8680000000000003</v>
      </c>
      <c r="F9" s="33">
        <v>37251.697</v>
      </c>
      <c r="G9" s="33">
        <v>365.512</v>
      </c>
      <c r="H9" s="33">
        <v>6075.5429999999997</v>
      </c>
      <c r="I9" s="33">
        <v>13.971</v>
      </c>
      <c r="J9" s="33">
        <v>713.07100000000003</v>
      </c>
      <c r="K9" s="33">
        <v>458.69400000000002</v>
      </c>
      <c r="L9" s="34">
        <v>510.94099999999997</v>
      </c>
      <c r="M9" s="35">
        <v>627.93499999999995</v>
      </c>
      <c r="N9" s="23"/>
    </row>
    <row r="10" spans="1:14" s="31" customFormat="1" ht="12.75" customHeight="1" x14ac:dyDescent="0.2">
      <c r="A10" s="25"/>
      <c r="B10" s="26">
        <v>1</v>
      </c>
      <c r="C10" s="27">
        <v>0.21301999999999999</v>
      </c>
      <c r="D10" s="27">
        <v>2.5699999999999998E-3</v>
      </c>
      <c r="E10" s="27">
        <v>1E-4</v>
      </c>
      <c r="F10" s="27">
        <v>0.63492000000000004</v>
      </c>
      <c r="G10" s="27">
        <v>6.2300000000000003E-3</v>
      </c>
      <c r="H10" s="27">
        <v>0.10355</v>
      </c>
      <c r="I10" s="27">
        <v>2.4000000000000001E-4</v>
      </c>
      <c r="J10" s="27">
        <v>1.2149999999999999E-2</v>
      </c>
      <c r="K10" s="27">
        <v>7.8200000000000006E-3</v>
      </c>
      <c r="L10" s="28">
        <v>8.7100000000000007E-3</v>
      </c>
      <c r="M10" s="29">
        <v>1.0699999999999999E-2</v>
      </c>
      <c r="N10" s="30"/>
    </row>
    <row r="11" spans="1:14" s="24" customFormat="1" ht="12.75" customHeight="1" x14ac:dyDescent="0.2">
      <c r="A11" s="25" t="s">
        <v>17</v>
      </c>
      <c r="B11" s="32">
        <v>18362.415000000001</v>
      </c>
      <c r="C11" s="33">
        <v>8881.0049999999992</v>
      </c>
      <c r="D11" s="33">
        <v>58.451999999999998</v>
      </c>
      <c r="E11" s="33">
        <v>22.393000000000001</v>
      </c>
      <c r="F11" s="33">
        <v>5953.1970000000001</v>
      </c>
      <c r="G11" s="33">
        <v>230.03399999999999</v>
      </c>
      <c r="H11" s="33">
        <v>1778.124</v>
      </c>
      <c r="I11" s="33">
        <v>15.673999999999999</v>
      </c>
      <c r="J11" s="33">
        <v>242.88200000000001</v>
      </c>
      <c r="K11" s="33">
        <v>413.88200000000001</v>
      </c>
      <c r="L11" s="34">
        <v>184.95500000000001</v>
      </c>
      <c r="M11" s="35">
        <v>581.81700000000001</v>
      </c>
      <c r="N11" s="23"/>
    </row>
    <row r="12" spans="1:14" s="31" customFormat="1" ht="12.75" customHeight="1" x14ac:dyDescent="0.2">
      <c r="A12" s="25"/>
      <c r="B12" s="26">
        <v>1</v>
      </c>
      <c r="C12" s="27">
        <v>0.48365000000000002</v>
      </c>
      <c r="D12" s="27">
        <v>3.1800000000000001E-3</v>
      </c>
      <c r="E12" s="27">
        <v>1.2199999999999999E-3</v>
      </c>
      <c r="F12" s="27">
        <v>0.32421</v>
      </c>
      <c r="G12" s="27">
        <v>1.2529999999999999E-2</v>
      </c>
      <c r="H12" s="27">
        <v>9.6829999999999999E-2</v>
      </c>
      <c r="I12" s="27">
        <v>8.4999999999999995E-4</v>
      </c>
      <c r="J12" s="27">
        <v>1.323E-2</v>
      </c>
      <c r="K12" s="27">
        <v>2.2540000000000001E-2</v>
      </c>
      <c r="L12" s="28">
        <v>1.0070000000000001E-2</v>
      </c>
      <c r="M12" s="29">
        <v>3.1690000000000003E-2</v>
      </c>
      <c r="N12" s="30"/>
    </row>
    <row r="13" spans="1:14" s="24" customFormat="1" ht="12.75" customHeight="1" x14ac:dyDescent="0.2">
      <c r="A13" s="25" t="s">
        <v>18</v>
      </c>
      <c r="B13" s="32">
        <v>15551.056</v>
      </c>
      <c r="C13" s="33">
        <v>6822.5950000000003</v>
      </c>
      <c r="D13" s="33">
        <v>458.089</v>
      </c>
      <c r="E13" s="33">
        <v>0</v>
      </c>
      <c r="F13" s="33">
        <v>4362.1639999999998</v>
      </c>
      <c r="G13" s="33">
        <v>149.203</v>
      </c>
      <c r="H13" s="33">
        <v>2284.9059999999999</v>
      </c>
      <c r="I13" s="33">
        <v>2.3010000000000002</v>
      </c>
      <c r="J13" s="33">
        <v>33.523000000000003</v>
      </c>
      <c r="K13" s="33">
        <v>729.274</v>
      </c>
      <c r="L13" s="34">
        <v>159.84899999999999</v>
      </c>
      <c r="M13" s="35">
        <v>549.15200000000004</v>
      </c>
      <c r="N13" s="23"/>
    </row>
    <row r="14" spans="1:14" s="31" customFormat="1" ht="12.75" customHeight="1" x14ac:dyDescent="0.2">
      <c r="A14" s="25"/>
      <c r="B14" s="26">
        <v>1</v>
      </c>
      <c r="C14" s="27">
        <v>0.43872</v>
      </c>
      <c r="D14" s="27">
        <v>2.946E-2</v>
      </c>
      <c r="E14" s="27" t="s">
        <v>19</v>
      </c>
      <c r="F14" s="27">
        <v>0.28050999999999998</v>
      </c>
      <c r="G14" s="27">
        <v>9.5899999999999996E-3</v>
      </c>
      <c r="H14" s="27">
        <v>0.14693000000000001</v>
      </c>
      <c r="I14" s="27">
        <v>1.4999999999999999E-4</v>
      </c>
      <c r="J14" s="27">
        <v>2.16E-3</v>
      </c>
      <c r="K14" s="27">
        <v>4.6899999999999997E-2</v>
      </c>
      <c r="L14" s="28">
        <v>1.0279999999999999E-2</v>
      </c>
      <c r="M14" s="29">
        <v>3.5310000000000001E-2</v>
      </c>
      <c r="N14" s="30"/>
    </row>
    <row r="15" spans="1:14" s="24" customFormat="1" ht="12.75" customHeight="1" x14ac:dyDescent="0.2">
      <c r="A15" s="25" t="s">
        <v>20</v>
      </c>
      <c r="B15" s="32">
        <v>23087.059000000001</v>
      </c>
      <c r="C15" s="33">
        <v>9586.1589999999997</v>
      </c>
      <c r="D15" s="33">
        <v>0</v>
      </c>
      <c r="E15" s="33">
        <v>0</v>
      </c>
      <c r="F15" s="33">
        <v>7802.1610000000001</v>
      </c>
      <c r="G15" s="33">
        <v>140.06399999999999</v>
      </c>
      <c r="H15" s="33">
        <v>2639.2510000000002</v>
      </c>
      <c r="I15" s="33">
        <v>36.08</v>
      </c>
      <c r="J15" s="33">
        <v>144.202</v>
      </c>
      <c r="K15" s="33">
        <v>808.98900000000003</v>
      </c>
      <c r="L15" s="34">
        <v>0</v>
      </c>
      <c r="M15" s="35">
        <v>1930.153</v>
      </c>
      <c r="N15" s="23"/>
    </row>
    <row r="16" spans="1:14" s="31" customFormat="1" ht="12.75" customHeight="1" x14ac:dyDescent="0.2">
      <c r="A16" s="25"/>
      <c r="B16" s="26">
        <v>1</v>
      </c>
      <c r="C16" s="27">
        <v>0.41521999999999998</v>
      </c>
      <c r="D16" s="27" t="s">
        <v>19</v>
      </c>
      <c r="E16" s="27" t="s">
        <v>19</v>
      </c>
      <c r="F16" s="27">
        <v>0.33794999999999997</v>
      </c>
      <c r="G16" s="27">
        <v>6.0699999999999999E-3</v>
      </c>
      <c r="H16" s="27">
        <v>0.11432</v>
      </c>
      <c r="I16" s="27">
        <v>1.56E-3</v>
      </c>
      <c r="J16" s="27">
        <v>6.2500000000000003E-3</v>
      </c>
      <c r="K16" s="27">
        <v>3.5040000000000002E-2</v>
      </c>
      <c r="L16" s="28" t="s">
        <v>19</v>
      </c>
      <c r="M16" s="29">
        <v>8.3599999999999994E-2</v>
      </c>
      <c r="N16" s="30"/>
    </row>
    <row r="17" spans="1:14" s="24" customFormat="1" ht="12.75" customHeight="1" x14ac:dyDescent="0.2">
      <c r="A17" s="25" t="s">
        <v>21</v>
      </c>
      <c r="B17" s="32">
        <v>111158.518</v>
      </c>
      <c r="C17" s="33">
        <v>51625.970999999998</v>
      </c>
      <c r="D17" s="33">
        <v>670.923</v>
      </c>
      <c r="E17" s="33">
        <v>129.041</v>
      </c>
      <c r="F17" s="33">
        <v>32936.457000000002</v>
      </c>
      <c r="G17" s="33">
        <v>1334.3979999999999</v>
      </c>
      <c r="H17" s="33">
        <v>11401.289000000001</v>
      </c>
      <c r="I17" s="33">
        <v>208.46899999999999</v>
      </c>
      <c r="J17" s="33">
        <v>996.36699999999996</v>
      </c>
      <c r="K17" s="33">
        <v>2898.1880000000001</v>
      </c>
      <c r="L17" s="34">
        <v>2830.6729999999998</v>
      </c>
      <c r="M17" s="35">
        <v>6126.7420000000002</v>
      </c>
      <c r="N17" s="23"/>
    </row>
    <row r="18" spans="1:14" s="31" customFormat="1" ht="12.75" customHeight="1" x14ac:dyDescent="0.2">
      <c r="A18" s="25"/>
      <c r="B18" s="26">
        <v>1</v>
      </c>
      <c r="C18" s="27">
        <v>0.46444000000000002</v>
      </c>
      <c r="D18" s="27">
        <v>6.0400000000000002E-3</v>
      </c>
      <c r="E18" s="27">
        <v>1.16E-3</v>
      </c>
      <c r="F18" s="27">
        <v>0.29630000000000001</v>
      </c>
      <c r="G18" s="27">
        <v>1.2E-2</v>
      </c>
      <c r="H18" s="27">
        <v>0.10256999999999999</v>
      </c>
      <c r="I18" s="27">
        <v>1.8799999999999999E-3</v>
      </c>
      <c r="J18" s="27">
        <v>8.9599999999999992E-3</v>
      </c>
      <c r="K18" s="27">
        <v>2.6069999999999999E-2</v>
      </c>
      <c r="L18" s="28">
        <v>2.547E-2</v>
      </c>
      <c r="M18" s="29">
        <v>5.5120000000000002E-2</v>
      </c>
      <c r="N18" s="30"/>
    </row>
    <row r="19" spans="1:14" s="24" customFormat="1" ht="12.75" customHeight="1" x14ac:dyDescent="0.2">
      <c r="A19" s="25" t="s">
        <v>22</v>
      </c>
      <c r="B19" s="32">
        <v>10182.950000000001</v>
      </c>
      <c r="C19" s="33">
        <v>5041.3220000000001</v>
      </c>
      <c r="D19" s="33">
        <v>81.156999999999996</v>
      </c>
      <c r="E19" s="33">
        <v>2.4E-2</v>
      </c>
      <c r="F19" s="33">
        <v>2676.6120000000001</v>
      </c>
      <c r="G19" s="33">
        <v>74.632000000000005</v>
      </c>
      <c r="H19" s="33">
        <v>1594.13</v>
      </c>
      <c r="I19" s="33">
        <v>8.1229999999999993</v>
      </c>
      <c r="J19" s="33">
        <v>53.381</v>
      </c>
      <c r="K19" s="33">
        <v>353.92</v>
      </c>
      <c r="L19" s="34">
        <v>76.200999999999993</v>
      </c>
      <c r="M19" s="35">
        <v>223.44800000000001</v>
      </c>
      <c r="N19" s="23"/>
    </row>
    <row r="20" spans="1:14" s="31" customFormat="1" ht="12.75" customHeight="1" x14ac:dyDescent="0.2">
      <c r="A20" s="25"/>
      <c r="B20" s="26">
        <v>1</v>
      </c>
      <c r="C20" s="27">
        <v>0.49507000000000001</v>
      </c>
      <c r="D20" s="27">
        <v>7.9699999999999997E-3</v>
      </c>
      <c r="E20" s="27">
        <v>0</v>
      </c>
      <c r="F20" s="27">
        <v>0.26284999999999997</v>
      </c>
      <c r="G20" s="27">
        <v>7.3299999999999997E-3</v>
      </c>
      <c r="H20" s="27">
        <v>0.15654999999999999</v>
      </c>
      <c r="I20" s="27">
        <v>8.0000000000000004E-4</v>
      </c>
      <c r="J20" s="27">
        <v>5.2399999999999999E-3</v>
      </c>
      <c r="K20" s="27">
        <v>3.4759999999999999E-2</v>
      </c>
      <c r="L20" s="28">
        <v>7.4799999999999997E-3</v>
      </c>
      <c r="M20" s="29">
        <v>2.1940000000000001E-2</v>
      </c>
      <c r="N20" s="30"/>
    </row>
    <row r="21" spans="1:14" s="24" customFormat="1" ht="12.75" customHeight="1" x14ac:dyDescent="0.2">
      <c r="A21" s="25" t="s">
        <v>23</v>
      </c>
      <c r="B21" s="32">
        <v>231382.399</v>
      </c>
      <c r="C21" s="33">
        <v>120069.28599999999</v>
      </c>
      <c r="D21" s="33">
        <v>4768.201</v>
      </c>
      <c r="E21" s="33">
        <v>323.77199999999999</v>
      </c>
      <c r="F21" s="33">
        <v>46948.353000000003</v>
      </c>
      <c r="G21" s="33">
        <v>2660.462</v>
      </c>
      <c r="H21" s="33">
        <v>19695.72</v>
      </c>
      <c r="I21" s="33">
        <v>483.56599999999997</v>
      </c>
      <c r="J21" s="33">
        <v>3075.8310000000001</v>
      </c>
      <c r="K21" s="33">
        <v>8119.9549999999999</v>
      </c>
      <c r="L21" s="34">
        <v>10501.967000000001</v>
      </c>
      <c r="M21" s="35">
        <v>14735.286</v>
      </c>
      <c r="N21" s="23"/>
    </row>
    <row r="22" spans="1:14" s="31" customFormat="1" ht="12.75" customHeight="1" x14ac:dyDescent="0.2">
      <c r="A22" s="25"/>
      <c r="B22" s="26">
        <v>1</v>
      </c>
      <c r="C22" s="27">
        <v>0.51892000000000005</v>
      </c>
      <c r="D22" s="27">
        <v>2.061E-2</v>
      </c>
      <c r="E22" s="27">
        <v>1.4E-3</v>
      </c>
      <c r="F22" s="27">
        <v>0.2029</v>
      </c>
      <c r="G22" s="27">
        <v>1.15E-2</v>
      </c>
      <c r="H22" s="27">
        <v>8.5120000000000001E-2</v>
      </c>
      <c r="I22" s="27">
        <v>2.0899999999999998E-3</v>
      </c>
      <c r="J22" s="27">
        <v>1.329E-2</v>
      </c>
      <c r="K22" s="27">
        <v>3.5090000000000003E-2</v>
      </c>
      <c r="L22" s="28">
        <v>4.539E-2</v>
      </c>
      <c r="M22" s="29">
        <v>6.368E-2</v>
      </c>
      <c r="N22" s="30"/>
    </row>
    <row r="23" spans="1:14" s="24" customFormat="1" ht="12.75" customHeight="1" x14ac:dyDescent="0.2">
      <c r="A23" s="25" t="s">
        <v>24</v>
      </c>
      <c r="B23" s="32">
        <v>279398.21899999998</v>
      </c>
      <c r="C23" s="33">
        <v>135353.20800000001</v>
      </c>
      <c r="D23" s="33">
        <v>5077.5860000000002</v>
      </c>
      <c r="E23" s="33">
        <v>509.654</v>
      </c>
      <c r="F23" s="33">
        <v>70232.448000000004</v>
      </c>
      <c r="G23" s="33">
        <v>3712.97</v>
      </c>
      <c r="H23" s="33">
        <v>26781.103999999999</v>
      </c>
      <c r="I23" s="33">
        <v>422.23399999999998</v>
      </c>
      <c r="J23" s="33">
        <v>2157.384</v>
      </c>
      <c r="K23" s="33">
        <v>13045.52</v>
      </c>
      <c r="L23" s="34">
        <v>5218.7830000000004</v>
      </c>
      <c r="M23" s="35">
        <v>16887.328000000001</v>
      </c>
      <c r="N23" s="23"/>
    </row>
    <row r="24" spans="1:14" s="31" customFormat="1" ht="12.75" customHeight="1" x14ac:dyDescent="0.2">
      <c r="A24" s="25"/>
      <c r="B24" s="26">
        <v>1</v>
      </c>
      <c r="C24" s="27">
        <v>0.48444999999999999</v>
      </c>
      <c r="D24" s="27">
        <v>1.8169999999999999E-2</v>
      </c>
      <c r="E24" s="27">
        <v>1.82E-3</v>
      </c>
      <c r="F24" s="27">
        <v>0.25136999999999998</v>
      </c>
      <c r="G24" s="27">
        <v>1.329E-2</v>
      </c>
      <c r="H24" s="27">
        <v>9.5850000000000005E-2</v>
      </c>
      <c r="I24" s="27">
        <v>1.5100000000000001E-3</v>
      </c>
      <c r="J24" s="27">
        <v>7.7200000000000003E-3</v>
      </c>
      <c r="K24" s="27">
        <v>4.6690000000000002E-2</v>
      </c>
      <c r="L24" s="28">
        <v>1.8679999999999999E-2</v>
      </c>
      <c r="M24" s="29">
        <v>6.0440000000000001E-2</v>
      </c>
      <c r="N24" s="30"/>
    </row>
    <row r="25" spans="1:14" s="24" customFormat="1" ht="12.75" customHeight="1" x14ac:dyDescent="0.2">
      <c r="A25" s="25" t="s">
        <v>25</v>
      </c>
      <c r="B25" s="32">
        <v>52085.377</v>
      </c>
      <c r="C25" s="33">
        <v>20578.07</v>
      </c>
      <c r="D25" s="33">
        <v>456.80099999999999</v>
      </c>
      <c r="E25" s="33">
        <v>645.125</v>
      </c>
      <c r="F25" s="33">
        <v>20790.535</v>
      </c>
      <c r="G25" s="33">
        <v>918.04899999999998</v>
      </c>
      <c r="H25" s="33">
        <v>4217.3280000000004</v>
      </c>
      <c r="I25" s="33">
        <v>79.018000000000001</v>
      </c>
      <c r="J25" s="33">
        <v>540.89800000000002</v>
      </c>
      <c r="K25" s="33">
        <v>1335.9069999999999</v>
      </c>
      <c r="L25" s="34">
        <v>663.01400000000001</v>
      </c>
      <c r="M25" s="35">
        <v>1860.6320000000001</v>
      </c>
      <c r="N25" s="23"/>
    </row>
    <row r="26" spans="1:14" s="31" customFormat="1" ht="12.75" customHeight="1" x14ac:dyDescent="0.2">
      <c r="A26" s="25"/>
      <c r="B26" s="26">
        <v>1</v>
      </c>
      <c r="C26" s="27">
        <v>0.39507999999999999</v>
      </c>
      <c r="D26" s="27">
        <v>8.77E-3</v>
      </c>
      <c r="E26" s="27">
        <v>1.239E-2</v>
      </c>
      <c r="F26" s="27">
        <v>0.39916000000000001</v>
      </c>
      <c r="G26" s="27">
        <v>1.763E-2</v>
      </c>
      <c r="H26" s="27">
        <v>8.097E-2</v>
      </c>
      <c r="I26" s="27">
        <v>1.5200000000000001E-3</v>
      </c>
      <c r="J26" s="27">
        <v>1.038E-2</v>
      </c>
      <c r="K26" s="27">
        <v>2.5649999999999999E-2</v>
      </c>
      <c r="L26" s="28">
        <v>1.273E-2</v>
      </c>
      <c r="M26" s="29">
        <v>3.5720000000000002E-2</v>
      </c>
      <c r="N26" s="30"/>
    </row>
    <row r="27" spans="1:14" s="24" customFormat="1" ht="12.75" customHeight="1" x14ac:dyDescent="0.2">
      <c r="A27" s="25" t="s">
        <v>26</v>
      </c>
      <c r="B27" s="32">
        <v>14476.777</v>
      </c>
      <c r="C27" s="33">
        <v>4877.0810000000001</v>
      </c>
      <c r="D27" s="33">
        <v>1063.6389999999999</v>
      </c>
      <c r="E27" s="33">
        <v>2030.4490000000001</v>
      </c>
      <c r="F27" s="33">
        <v>4105.5709999999999</v>
      </c>
      <c r="G27" s="33">
        <v>452.36</v>
      </c>
      <c r="H27" s="33">
        <v>706.47</v>
      </c>
      <c r="I27" s="33">
        <v>17.64</v>
      </c>
      <c r="J27" s="33">
        <v>99.745999999999995</v>
      </c>
      <c r="K27" s="33">
        <v>560.72799999999995</v>
      </c>
      <c r="L27" s="34">
        <v>18.751000000000001</v>
      </c>
      <c r="M27" s="35">
        <v>544.34199999999998</v>
      </c>
      <c r="N27" s="23"/>
    </row>
    <row r="28" spans="1:14" s="31" customFormat="1" ht="12.75" customHeight="1" x14ac:dyDescent="0.2">
      <c r="A28" s="25"/>
      <c r="B28" s="26">
        <v>1</v>
      </c>
      <c r="C28" s="27">
        <v>0.33689000000000002</v>
      </c>
      <c r="D28" s="27">
        <v>7.3469999999999994E-2</v>
      </c>
      <c r="E28" s="27">
        <v>0.14026</v>
      </c>
      <c r="F28" s="27">
        <v>0.28360000000000002</v>
      </c>
      <c r="G28" s="27">
        <v>3.125E-2</v>
      </c>
      <c r="H28" s="27">
        <v>4.8800000000000003E-2</v>
      </c>
      <c r="I28" s="27">
        <v>1.2199999999999999E-3</v>
      </c>
      <c r="J28" s="27">
        <v>6.8900000000000003E-3</v>
      </c>
      <c r="K28" s="27">
        <v>3.8730000000000001E-2</v>
      </c>
      <c r="L28" s="28">
        <v>1.2999999999999999E-3</v>
      </c>
      <c r="M28" s="29">
        <v>3.7600000000000001E-2</v>
      </c>
      <c r="N28" s="30"/>
    </row>
    <row r="29" spans="1:14" s="24" customFormat="1" ht="12.75" customHeight="1" x14ac:dyDescent="0.2">
      <c r="A29" s="25" t="s">
        <v>27</v>
      </c>
      <c r="B29" s="32">
        <v>33724.392999999996</v>
      </c>
      <c r="C29" s="33">
        <v>14217.564</v>
      </c>
      <c r="D29" s="33">
        <v>529.48400000000004</v>
      </c>
      <c r="E29" s="33">
        <v>0.3</v>
      </c>
      <c r="F29" s="33">
        <v>9371.6129999999994</v>
      </c>
      <c r="G29" s="33">
        <v>513.40300000000002</v>
      </c>
      <c r="H29" s="33">
        <v>5229.5950000000003</v>
      </c>
      <c r="I29" s="33">
        <v>57.987000000000002</v>
      </c>
      <c r="J29" s="33">
        <v>490.63900000000001</v>
      </c>
      <c r="K29" s="33">
        <v>965.21500000000003</v>
      </c>
      <c r="L29" s="34">
        <v>146.643</v>
      </c>
      <c r="M29" s="35">
        <v>2201.9499999999998</v>
      </c>
      <c r="N29" s="23"/>
    </row>
    <row r="30" spans="1:14" s="31" customFormat="1" ht="12.75" customHeight="1" x14ac:dyDescent="0.2">
      <c r="A30" s="25"/>
      <c r="B30" s="26">
        <v>1</v>
      </c>
      <c r="C30" s="27">
        <v>0.42158000000000001</v>
      </c>
      <c r="D30" s="27">
        <v>1.5699999999999999E-2</v>
      </c>
      <c r="E30" s="27">
        <v>1.0000000000000001E-5</v>
      </c>
      <c r="F30" s="27">
        <v>0.27789000000000003</v>
      </c>
      <c r="G30" s="27">
        <v>1.5219999999999999E-2</v>
      </c>
      <c r="H30" s="27">
        <v>0.15507000000000001</v>
      </c>
      <c r="I30" s="27">
        <v>1.72E-3</v>
      </c>
      <c r="J30" s="27">
        <v>1.455E-2</v>
      </c>
      <c r="K30" s="27">
        <v>2.862E-2</v>
      </c>
      <c r="L30" s="28">
        <v>4.3499999999999997E-3</v>
      </c>
      <c r="M30" s="29">
        <v>6.5290000000000001E-2</v>
      </c>
      <c r="N30" s="30"/>
    </row>
    <row r="31" spans="1:14" s="24" customFormat="1" ht="12.75" customHeight="1" x14ac:dyDescent="0.2">
      <c r="A31" s="25" t="s">
        <v>28</v>
      </c>
      <c r="B31" s="32">
        <v>15005.468000000001</v>
      </c>
      <c r="C31" s="33">
        <v>7440.6940000000004</v>
      </c>
      <c r="D31" s="33">
        <v>130.59</v>
      </c>
      <c r="E31" s="33">
        <v>6.3109999999999999</v>
      </c>
      <c r="F31" s="33">
        <v>3855.4079999999999</v>
      </c>
      <c r="G31" s="33">
        <v>137.47300000000001</v>
      </c>
      <c r="H31" s="33">
        <v>1799.5319999999999</v>
      </c>
      <c r="I31" s="33">
        <v>17.433</v>
      </c>
      <c r="J31" s="33">
        <v>168.541</v>
      </c>
      <c r="K31" s="33">
        <v>376.57600000000002</v>
      </c>
      <c r="L31" s="34">
        <v>228.572</v>
      </c>
      <c r="M31" s="35">
        <v>844.33799999999997</v>
      </c>
      <c r="N31" s="23"/>
    </row>
    <row r="32" spans="1:14" s="31" customFormat="1" ht="12.75" customHeight="1" x14ac:dyDescent="0.2">
      <c r="A32" s="25"/>
      <c r="B32" s="26">
        <v>1</v>
      </c>
      <c r="C32" s="27">
        <v>0.49586999999999998</v>
      </c>
      <c r="D32" s="27">
        <v>8.6999999999999994E-3</v>
      </c>
      <c r="E32" s="27">
        <v>4.2000000000000002E-4</v>
      </c>
      <c r="F32" s="27">
        <v>0.25692999999999999</v>
      </c>
      <c r="G32" s="27">
        <v>9.1599999999999997E-3</v>
      </c>
      <c r="H32" s="27">
        <v>0.11992999999999999</v>
      </c>
      <c r="I32" s="27">
        <v>1.16E-3</v>
      </c>
      <c r="J32" s="27">
        <v>1.123E-2</v>
      </c>
      <c r="K32" s="27">
        <v>2.5100000000000001E-2</v>
      </c>
      <c r="L32" s="28">
        <v>1.523E-2</v>
      </c>
      <c r="M32" s="29">
        <v>5.6270000000000001E-2</v>
      </c>
      <c r="N32" s="30"/>
    </row>
    <row r="33" spans="1:14" s="24" customFormat="1" ht="12.75" customHeight="1" x14ac:dyDescent="0.2">
      <c r="A33" s="25" t="s">
        <v>29</v>
      </c>
      <c r="B33" s="32">
        <v>52041.934999999998</v>
      </c>
      <c r="C33" s="33">
        <v>22347.048999999999</v>
      </c>
      <c r="D33" s="33">
        <v>1096.8</v>
      </c>
      <c r="E33" s="33">
        <v>467.89400000000001</v>
      </c>
      <c r="F33" s="33">
        <v>14359.659</v>
      </c>
      <c r="G33" s="33">
        <v>936.96799999999996</v>
      </c>
      <c r="H33" s="33">
        <v>5896.7259999999997</v>
      </c>
      <c r="I33" s="33">
        <v>65.926000000000002</v>
      </c>
      <c r="J33" s="33">
        <v>583.12400000000002</v>
      </c>
      <c r="K33" s="33">
        <v>1901.3050000000001</v>
      </c>
      <c r="L33" s="34">
        <v>817.38599999999997</v>
      </c>
      <c r="M33" s="35">
        <v>3569.098</v>
      </c>
      <c r="N33" s="23"/>
    </row>
    <row r="34" spans="1:14" s="31" customFormat="1" ht="12.75" customHeight="1" x14ac:dyDescent="0.2">
      <c r="A34" s="25"/>
      <c r="B34" s="26">
        <v>1</v>
      </c>
      <c r="C34" s="27">
        <v>0.4294</v>
      </c>
      <c r="D34" s="27">
        <v>2.1080000000000002E-2</v>
      </c>
      <c r="E34" s="27">
        <v>8.9899999999999997E-3</v>
      </c>
      <c r="F34" s="27">
        <v>0.27592</v>
      </c>
      <c r="G34" s="27">
        <v>1.7999999999999999E-2</v>
      </c>
      <c r="H34" s="27">
        <v>0.11330999999999999</v>
      </c>
      <c r="I34" s="27">
        <v>1.2700000000000001E-3</v>
      </c>
      <c r="J34" s="27">
        <v>1.12E-2</v>
      </c>
      <c r="K34" s="27">
        <v>3.653E-2</v>
      </c>
      <c r="L34" s="28">
        <v>1.5709999999999998E-2</v>
      </c>
      <c r="M34" s="29">
        <v>6.8580000000000002E-2</v>
      </c>
      <c r="N34" s="30"/>
    </row>
    <row r="35" spans="1:14" s="24" customFormat="1" ht="12.75" customHeight="1" x14ac:dyDescent="0.2">
      <c r="A35" s="36" t="s">
        <v>30</v>
      </c>
      <c r="B35" s="32">
        <v>22440.575000000001</v>
      </c>
      <c r="C35" s="33">
        <v>9774.598</v>
      </c>
      <c r="D35" s="33">
        <v>214.21799999999999</v>
      </c>
      <c r="E35" s="33">
        <v>17.757000000000001</v>
      </c>
      <c r="F35" s="33">
        <v>6440.2460000000001</v>
      </c>
      <c r="G35" s="33">
        <v>253.846</v>
      </c>
      <c r="H35" s="33">
        <v>2195.36</v>
      </c>
      <c r="I35" s="33">
        <v>116.52200000000001</v>
      </c>
      <c r="J35" s="33">
        <v>422.279</v>
      </c>
      <c r="K35" s="33">
        <v>695.08399999999995</v>
      </c>
      <c r="L35" s="34">
        <v>315.12900000000002</v>
      </c>
      <c r="M35" s="35">
        <v>1995.5360000000001</v>
      </c>
      <c r="N35" s="23"/>
    </row>
    <row r="36" spans="1:14" s="31" customFormat="1" ht="12.75" customHeight="1" x14ac:dyDescent="0.2">
      <c r="A36" s="37"/>
      <c r="B36" s="38">
        <v>1</v>
      </c>
      <c r="C36" s="39">
        <v>0.43558000000000002</v>
      </c>
      <c r="D36" s="39">
        <v>9.5499999999999995E-3</v>
      </c>
      <c r="E36" s="39">
        <v>7.9000000000000001E-4</v>
      </c>
      <c r="F36" s="39">
        <v>0.28699000000000002</v>
      </c>
      <c r="G36" s="39">
        <v>1.1310000000000001E-2</v>
      </c>
      <c r="H36" s="39">
        <v>9.783E-2</v>
      </c>
      <c r="I36" s="39">
        <v>5.1900000000000002E-3</v>
      </c>
      <c r="J36" s="39">
        <v>1.882E-2</v>
      </c>
      <c r="K36" s="39">
        <v>3.0970000000000001E-2</v>
      </c>
      <c r="L36" s="40">
        <v>1.404E-2</v>
      </c>
      <c r="M36" s="41">
        <v>8.8929999999999995E-2</v>
      </c>
      <c r="N36" s="30"/>
    </row>
    <row r="37" spans="1:14" s="24" customFormat="1" ht="12.75" customHeight="1" x14ac:dyDescent="0.2">
      <c r="A37" s="42" t="s">
        <v>31</v>
      </c>
      <c r="B37" s="43">
        <v>1394305.3929999999</v>
      </c>
      <c r="C37" s="44">
        <v>606233.505</v>
      </c>
      <c r="D37" s="44">
        <v>24311.55</v>
      </c>
      <c r="E37" s="44">
        <v>8299.0859999999993</v>
      </c>
      <c r="F37" s="44">
        <v>409016.473</v>
      </c>
      <c r="G37" s="44">
        <v>22611.375</v>
      </c>
      <c r="H37" s="44">
        <v>142638.079</v>
      </c>
      <c r="I37" s="44">
        <v>2141.547</v>
      </c>
      <c r="J37" s="44">
        <v>18646.87</v>
      </c>
      <c r="K37" s="44">
        <v>52271.156000000003</v>
      </c>
      <c r="L37" s="45">
        <v>24183.484</v>
      </c>
      <c r="M37" s="46">
        <v>83952.267999999996</v>
      </c>
      <c r="N37" s="23"/>
    </row>
    <row r="38" spans="1:14" s="31" customFormat="1" ht="12.75" customHeight="1" thickBot="1" x14ac:dyDescent="0.25">
      <c r="A38" s="47"/>
      <c r="B38" s="48">
        <v>1</v>
      </c>
      <c r="C38" s="49">
        <v>0.43479000000000001</v>
      </c>
      <c r="D38" s="49">
        <v>1.7440000000000001E-2</v>
      </c>
      <c r="E38" s="49">
        <v>5.9500000000000004E-3</v>
      </c>
      <c r="F38" s="49">
        <v>0.29335</v>
      </c>
      <c r="G38" s="49">
        <v>1.6219999999999998E-2</v>
      </c>
      <c r="H38" s="49">
        <v>0.1023</v>
      </c>
      <c r="I38" s="49">
        <v>1.5399999999999999E-3</v>
      </c>
      <c r="J38" s="49">
        <v>1.337E-2</v>
      </c>
      <c r="K38" s="49">
        <v>3.7490000000000002E-2</v>
      </c>
      <c r="L38" s="50">
        <v>1.7340000000000001E-2</v>
      </c>
      <c r="M38" s="51">
        <v>6.021E-2</v>
      </c>
      <c r="N38" s="30"/>
    </row>
    <row r="39" spans="1:14" s="8" customFormat="1" x14ac:dyDescent="0.2"/>
    <row r="40" spans="1:14" s="52" customFormat="1" ht="11.25" x14ac:dyDescent="0.2">
      <c r="A40" s="52" t="str">
        <f>"Anmerkungen. Datengrundlage: Volkshochschul-Statistik "&amp;[1]Hilfswerte!B1&amp;"; Basis: "&amp;[1]Tabelle1!$C$36&amp;" vhs."</f>
        <v>Anmerkungen. Datengrundlage: Volkshochschul-Statistik 2022; Basis: 826 vhs.</v>
      </c>
    </row>
    <row r="41" spans="1:14" s="8" customFormat="1" x14ac:dyDescent="0.2"/>
    <row r="42" spans="1:14" s="8" customFormat="1" x14ac:dyDescent="0.2">
      <c r="A42" s="52" t="str">
        <f>[1]Tabelle1!$A$41</f>
        <v>Siehe Bericht: Ortmanns, V., Huntemann, H., Lux, T. &amp; Bachem, A. (2024): Volkshochschul-Statistik – 61. Folge, Berichtsjahr 2022 (Version 1.1.0).</v>
      </c>
    </row>
    <row r="43" spans="1:14" s="8" customFormat="1" x14ac:dyDescent="0.2">
      <c r="A43" s="53" t="s">
        <v>32</v>
      </c>
    </row>
    <row r="44" spans="1:14" s="8" customFormat="1" x14ac:dyDescent="0.2"/>
    <row r="45" spans="1:14" s="8" customFormat="1" x14ac:dyDescent="0.2">
      <c r="A45" s="53" t="s">
        <v>33</v>
      </c>
    </row>
  </sheetData>
  <mergeCells count="22">
    <mergeCell ref="A31:A32"/>
    <mergeCell ref="A33:A34"/>
    <mergeCell ref="A35:A36"/>
    <mergeCell ref="A37:A38"/>
    <mergeCell ref="A19:A20"/>
    <mergeCell ref="A21:A22"/>
    <mergeCell ref="A23:A24"/>
    <mergeCell ref="A25:A26"/>
    <mergeCell ref="A27:A28"/>
    <mergeCell ref="A29:A30"/>
    <mergeCell ref="A7:A8"/>
    <mergeCell ref="A9:A10"/>
    <mergeCell ref="A11:A12"/>
    <mergeCell ref="A13:A14"/>
    <mergeCell ref="A15:A16"/>
    <mergeCell ref="A17:A18"/>
    <mergeCell ref="A1:M1"/>
    <mergeCell ref="A2:A4"/>
    <mergeCell ref="B2:B4"/>
    <mergeCell ref="C2:M2"/>
    <mergeCell ref="C3:M3"/>
    <mergeCell ref="A5:A6"/>
  </mergeCells>
  <conditionalFormatting sqref="A5:XFD5">
    <cfRule type="cellIs" dxfId="50" priority="48" stopIfTrue="1" operator="equal">
      <formula>0</formula>
    </cfRule>
  </conditionalFormatting>
  <conditionalFormatting sqref="A6:XFD6">
    <cfRule type="cellIs" dxfId="48" priority="46" stopIfTrue="1" operator="equal">
      <formula>1</formula>
    </cfRule>
    <cfRule type="cellIs" dxfId="49" priority="47" stopIfTrue="1" operator="lessThan">
      <formula>0.0005</formula>
    </cfRule>
  </conditionalFormatting>
  <conditionalFormatting sqref="A8:XFD8">
    <cfRule type="cellIs" dxfId="46" priority="49" stopIfTrue="1" operator="equal">
      <formula>1</formula>
    </cfRule>
    <cfRule type="cellIs" dxfId="47" priority="50" stopIfTrue="1" operator="lessThan">
      <formula>0.0005</formula>
    </cfRule>
  </conditionalFormatting>
  <conditionalFormatting sqref="A9:XFD9">
    <cfRule type="cellIs" dxfId="45" priority="45" stopIfTrue="1" operator="equal">
      <formula>0</formula>
    </cfRule>
  </conditionalFormatting>
  <conditionalFormatting sqref="A10:XFD10">
    <cfRule type="cellIs" dxfId="43" priority="43" stopIfTrue="1" operator="equal">
      <formula>1</formula>
    </cfRule>
    <cfRule type="cellIs" dxfId="44" priority="44" stopIfTrue="1" operator="lessThan">
      <formula>0.0005</formula>
    </cfRule>
  </conditionalFormatting>
  <conditionalFormatting sqref="A11:XFD11">
    <cfRule type="cellIs" dxfId="42" priority="42" stopIfTrue="1" operator="equal">
      <formula>0</formula>
    </cfRule>
  </conditionalFormatting>
  <conditionalFormatting sqref="A12:XFD12">
    <cfRule type="cellIs" dxfId="40" priority="40" stopIfTrue="1" operator="equal">
      <formula>1</formula>
    </cfRule>
    <cfRule type="cellIs" dxfId="41" priority="41" stopIfTrue="1" operator="lessThan">
      <formula>0.0005</formula>
    </cfRule>
  </conditionalFormatting>
  <conditionalFormatting sqref="A13:XFD13">
    <cfRule type="cellIs" dxfId="39" priority="39" stopIfTrue="1" operator="equal">
      <formula>0</formula>
    </cfRule>
  </conditionalFormatting>
  <conditionalFormatting sqref="A14:XFD14">
    <cfRule type="cellIs" dxfId="37" priority="37" stopIfTrue="1" operator="equal">
      <formula>1</formula>
    </cfRule>
    <cfRule type="cellIs" dxfId="38" priority="38" stopIfTrue="1" operator="lessThan">
      <formula>0.0005</formula>
    </cfRule>
  </conditionalFormatting>
  <conditionalFormatting sqref="A15:XFD15">
    <cfRule type="cellIs" dxfId="36" priority="36" stopIfTrue="1" operator="equal">
      <formula>0</formula>
    </cfRule>
  </conditionalFormatting>
  <conditionalFormatting sqref="A16:XFD16">
    <cfRule type="cellIs" dxfId="34" priority="34" stopIfTrue="1" operator="equal">
      <formula>1</formula>
    </cfRule>
    <cfRule type="cellIs" dxfId="35" priority="35" stopIfTrue="1" operator="lessThan">
      <formula>0.0005</formula>
    </cfRule>
  </conditionalFormatting>
  <conditionalFormatting sqref="A17:XFD17">
    <cfRule type="cellIs" dxfId="33" priority="33" stopIfTrue="1" operator="equal">
      <formula>0</formula>
    </cfRule>
  </conditionalFormatting>
  <conditionalFormatting sqref="A18:XFD18">
    <cfRule type="cellIs" dxfId="32" priority="31" stopIfTrue="1" operator="equal">
      <formula>1</formula>
    </cfRule>
    <cfRule type="cellIs" dxfId="31" priority="32" stopIfTrue="1" operator="lessThan">
      <formula>0.0005</formula>
    </cfRule>
  </conditionalFormatting>
  <conditionalFormatting sqref="A19:XFD19">
    <cfRule type="cellIs" dxfId="30" priority="30" stopIfTrue="1" operator="equal">
      <formula>0</formula>
    </cfRule>
  </conditionalFormatting>
  <conditionalFormatting sqref="A20:XFD20">
    <cfRule type="cellIs" dxfId="28" priority="28" stopIfTrue="1" operator="equal">
      <formula>1</formula>
    </cfRule>
    <cfRule type="cellIs" dxfId="29" priority="29" stopIfTrue="1" operator="lessThan">
      <formula>0.0005</formula>
    </cfRule>
  </conditionalFormatting>
  <conditionalFormatting sqref="A21:XFD21">
    <cfRule type="cellIs" dxfId="27" priority="27" stopIfTrue="1" operator="equal">
      <formula>0</formula>
    </cfRule>
  </conditionalFormatting>
  <conditionalFormatting sqref="A22:XFD22">
    <cfRule type="cellIs" dxfId="26" priority="25" stopIfTrue="1" operator="equal">
      <formula>1</formula>
    </cfRule>
    <cfRule type="cellIs" dxfId="25" priority="26" stopIfTrue="1" operator="lessThan">
      <formula>0.0005</formula>
    </cfRule>
  </conditionalFormatting>
  <conditionalFormatting sqref="A23:XFD23">
    <cfRule type="cellIs" dxfId="24" priority="24" stopIfTrue="1" operator="equal">
      <formula>0</formula>
    </cfRule>
  </conditionalFormatting>
  <conditionalFormatting sqref="A24:XFD24">
    <cfRule type="cellIs" dxfId="22" priority="22" stopIfTrue="1" operator="equal">
      <formula>1</formula>
    </cfRule>
    <cfRule type="cellIs" dxfId="23" priority="23" stopIfTrue="1" operator="lessThan">
      <formula>0.0005</formula>
    </cfRule>
  </conditionalFormatting>
  <conditionalFormatting sqref="A25:XFD25">
    <cfRule type="cellIs" dxfId="21" priority="21" stopIfTrue="1" operator="equal">
      <formula>0</formula>
    </cfRule>
  </conditionalFormatting>
  <conditionalFormatting sqref="A26:XFD26">
    <cfRule type="cellIs" dxfId="20" priority="19" stopIfTrue="1" operator="equal">
      <formula>1</formula>
    </cfRule>
    <cfRule type="cellIs" dxfId="19" priority="20" stopIfTrue="1" operator="lessThan">
      <formula>0.0005</formula>
    </cfRule>
  </conditionalFormatting>
  <conditionalFormatting sqref="A27:XFD27">
    <cfRule type="cellIs" dxfId="18" priority="18" stopIfTrue="1" operator="equal">
      <formula>0</formula>
    </cfRule>
  </conditionalFormatting>
  <conditionalFormatting sqref="A28:XFD28">
    <cfRule type="cellIs" dxfId="16" priority="16" stopIfTrue="1" operator="equal">
      <formula>1</formula>
    </cfRule>
    <cfRule type="cellIs" dxfId="17" priority="17" stopIfTrue="1" operator="lessThan">
      <formula>0.0005</formula>
    </cfRule>
  </conditionalFormatting>
  <conditionalFormatting sqref="A29:XFD29">
    <cfRule type="cellIs" dxfId="15" priority="15" stopIfTrue="1" operator="equal">
      <formula>0</formula>
    </cfRule>
  </conditionalFormatting>
  <conditionalFormatting sqref="A30:XFD30">
    <cfRule type="cellIs" dxfId="13" priority="13" stopIfTrue="1" operator="equal">
      <formula>1</formula>
    </cfRule>
    <cfRule type="cellIs" dxfId="14" priority="14" stopIfTrue="1" operator="lessThan">
      <formula>0.0005</formula>
    </cfRule>
  </conditionalFormatting>
  <conditionalFormatting sqref="A31:XFD31">
    <cfRule type="cellIs" dxfId="12" priority="12" stopIfTrue="1" operator="equal">
      <formula>0</formula>
    </cfRule>
  </conditionalFormatting>
  <conditionalFormatting sqref="A32:XFD32">
    <cfRule type="cellIs" dxfId="10" priority="10" stopIfTrue="1" operator="equal">
      <formula>1</formula>
    </cfRule>
    <cfRule type="cellIs" dxfId="11" priority="11" stopIfTrue="1" operator="lessThan">
      <formula>0.0005</formula>
    </cfRule>
  </conditionalFormatting>
  <conditionalFormatting sqref="A33:XFD33">
    <cfRule type="cellIs" dxfId="9" priority="9" stopIfTrue="1" operator="equal">
      <formula>0</formula>
    </cfRule>
  </conditionalFormatting>
  <conditionalFormatting sqref="A34:XFD34">
    <cfRule type="cellIs" dxfId="7" priority="7" stopIfTrue="1" operator="equal">
      <formula>1</formula>
    </cfRule>
    <cfRule type="cellIs" dxfId="8" priority="8" stopIfTrue="1" operator="lessThan">
      <formula>0.0005</formula>
    </cfRule>
  </conditionalFormatting>
  <conditionalFormatting sqref="A35:XFD35">
    <cfRule type="cellIs" dxfId="6" priority="6" stopIfTrue="1" operator="equal">
      <formula>0</formula>
    </cfRule>
  </conditionalFormatting>
  <conditionalFormatting sqref="A36:XFD36">
    <cfRule type="cellIs" dxfId="4" priority="4" stopIfTrue="1" operator="equal">
      <formula>1</formula>
    </cfRule>
    <cfRule type="cellIs" dxfId="5" priority="5" stopIfTrue="1" operator="lessThan">
      <formula>0.0005</formula>
    </cfRule>
  </conditionalFormatting>
  <conditionalFormatting sqref="A37:XFD37">
    <cfRule type="cellIs" dxfId="3" priority="3" stopIfTrue="1" operator="equal">
      <formula>0</formula>
    </cfRule>
  </conditionalFormatting>
  <conditionalFormatting sqref="A38:XFD38">
    <cfRule type="cellIs" dxfId="2" priority="1" stopIfTrue="1" operator="equal">
      <formula>1</formula>
    </cfRule>
    <cfRule type="cellIs" dxfId="1" priority="2" stopIfTrue="1" operator="lessThan">
      <formula>0.0005</formula>
    </cfRule>
  </conditionalFormatting>
  <conditionalFormatting sqref="B7:IV7">
    <cfRule type="cellIs" dxfId="0" priority="51" stopIfTrue="1" operator="equal">
      <formula>0</formula>
    </cfRule>
  </conditionalFormatting>
  <hyperlinks>
    <hyperlink ref="A43" r:id="rId1" xr:uid="{105A424C-4C89-4329-95AC-3342F2550161}"/>
    <hyperlink ref="A45" r:id="rId2" xr:uid="{464F0904-FAE5-442D-A6A3-577FBDA51DBB}"/>
  </hyperlinks>
  <pageMargins left="0.78740157480314965" right="0.78740157480314965" top="0.98425196850393704" bottom="0.98425196850393704" header="0.51181102362204722" footer="0.51181102362204722"/>
  <pageSetup paperSize="9" scale="63" orientation="portrait" r:id="rId3"/>
  <headerFooter scaleWithDoc="0" alignWithMargins="0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5</vt:lpstr>
      <vt:lpstr>'Tabelle 5'!Druckbereich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Bachem, Andreas</dc:creator>
  <cp:lastModifiedBy>Bachem, Andreas</cp:lastModifiedBy>
  <dcterms:created xsi:type="dcterms:W3CDTF">2024-03-14T09:02:49Z</dcterms:created>
  <dcterms:modified xsi:type="dcterms:W3CDTF">2024-03-14T09:02:50Z</dcterms:modified>
</cp:coreProperties>
</file>