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9EC6D21D-E8EC-4DC1-8071-A5E086BB4C36}" xr6:coauthVersionLast="47" xr6:coauthVersionMax="47" xr10:uidLastSave="{00000000-0000-0000-0000-000000000000}"/>
  <bookViews>
    <workbookView xWindow="28680" yWindow="-120" windowWidth="29040" windowHeight="17640" xr2:uid="{DBA56662-6CED-4B72-B6B7-955D538DE79B}"/>
  </bookViews>
  <sheets>
    <sheet name="Tabelle 11" sheetId="1" r:id="rId1"/>
  </sheets>
  <externalReferences>
    <externalReference r:id="rId2"/>
  </externalReferences>
  <definedNames>
    <definedName name="_xlnm.Print_Area" localSheetId="0">'Tabelle 11'!$A$1:$AQ$45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3" i="1" l="1"/>
  <c r="Q43" i="1"/>
  <c r="A43" i="1"/>
  <c r="AD42" i="1"/>
  <c r="Q42" i="1"/>
  <c r="A42" i="1"/>
  <c r="AD40" i="1"/>
  <c r="Q40" i="1"/>
  <c r="A40" i="1"/>
  <c r="AD1" i="1"/>
  <c r="Q1" i="1"/>
  <c r="A1" i="1"/>
</calcChain>
</file>

<file path=xl/sharedStrings.xml><?xml version="1.0" encoding="utf-8"?>
<sst xmlns="http://schemas.openxmlformats.org/spreadsheetml/2006/main" count="238" uniqueCount="37">
  <si>
    <t>Land</t>
  </si>
  <si>
    <t>Insgesamt</t>
  </si>
  <si>
    <t>davon in Zusammenarbeit mit</t>
  </si>
  <si>
    <t>Agentur für Arbeit (nur individuelle Förderung)</t>
  </si>
  <si>
    <t>Hörfunk</t>
  </si>
  <si>
    <t>Fernsehen/ Online-Medien</t>
  </si>
  <si>
    <t>anderen Einrichtungen der Erwachsenenbildung</t>
  </si>
  <si>
    <t>anderer/n vhs</t>
  </si>
  <si>
    <t>Vereinen/ Initiativen</t>
  </si>
  <si>
    <t>Unternehmen/ Betrieben (keine Auftrags-/ Vertragsmaßnahmen)</t>
  </si>
  <si>
    <t>Kultureinrichtungen</t>
  </si>
  <si>
    <t>Universitäten/ Forschungs- einrichtungen</t>
  </si>
  <si>
    <t>Schulen und vorschulischen Bildungseinrichtungen</t>
  </si>
  <si>
    <t>Ämtern/ Behörden</t>
  </si>
  <si>
    <t>sonstigen Einrichtungen</t>
  </si>
  <si>
    <t>Kurse</t>
  </si>
  <si>
    <t>Unter- richts- stunden</t>
  </si>
  <si>
    <t>Bele- gungen</t>
  </si>
  <si>
    <t>BW</t>
  </si>
  <si>
    <t>BY</t>
  </si>
  <si>
    <t>-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</si>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</sst>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0" borderId="0" xfId="0" applyFont="1"/>
    <xf numFmtId="3" fontId="3" fillId="0" borderId="22" xfId="0" applyNumberFormat="1" applyFont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1" fillId="2" borderId="0" xfId="0" applyNumberFormat="1" applyFont="1" applyFill="1"/>
    <xf numFmtId="3" fontId="1" fillId="0" borderId="0" xfId="0" applyNumberFormat="1" applyFont="1"/>
    <xf numFmtId="3" fontId="3" fillId="0" borderId="27" xfId="0" applyNumberFormat="1" applyFont="1" applyBorder="1" applyAlignment="1">
      <alignment horizontal="left" vertical="center" wrapText="1"/>
    </xf>
    <xf numFmtId="9" fontId="5" fillId="0" borderId="28" xfId="0" applyNumberFormat="1" applyFont="1" applyBorder="1" applyAlignment="1">
      <alignment horizontal="right" vertical="center" wrapText="1"/>
    </xf>
    <xf numFmtId="9" fontId="5" fillId="0" borderId="29" xfId="0" applyNumberFormat="1" applyFont="1" applyBorder="1" applyAlignment="1">
      <alignment horizontal="right" vertical="center" wrapText="1"/>
    </xf>
    <xf numFmtId="9" fontId="5" fillId="0" borderId="30" xfId="0" applyNumberFormat="1" applyFont="1" applyBorder="1" applyAlignment="1">
      <alignment horizontal="right" vertical="center" wrapText="1"/>
    </xf>
    <xf numFmtId="165" fontId="5" fillId="0" borderId="29" xfId="0" applyNumberFormat="1" applyFont="1" applyBorder="1" applyAlignment="1">
      <alignment horizontal="right" vertical="center" wrapText="1"/>
    </xf>
    <xf numFmtId="165" fontId="5" fillId="0" borderId="30" xfId="0" applyNumberFormat="1" applyFont="1" applyBorder="1" applyAlignment="1">
      <alignment horizontal="right"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3" fontId="6" fillId="2" borderId="0" xfId="0" applyNumberFormat="1" applyFont="1" applyFill="1"/>
    <xf numFmtId="3" fontId="6" fillId="0" borderId="0" xfId="0" applyNumberFormat="1" applyFont="1"/>
    <xf numFmtId="3" fontId="4" fillId="0" borderId="32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33" xfId="0" applyNumberFormat="1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left" vertical="center" wrapText="1"/>
    </xf>
    <xf numFmtId="3" fontId="3" fillId="0" borderId="36" xfId="0" applyNumberFormat="1" applyFont="1" applyBorder="1" applyAlignment="1">
      <alignment horizontal="left" vertical="center" wrapText="1"/>
    </xf>
    <xf numFmtId="9" fontId="5" fillId="0" borderId="37" xfId="0" applyNumberFormat="1" applyFont="1" applyBorder="1" applyAlignment="1">
      <alignment horizontal="right" vertical="center" wrapText="1"/>
    </xf>
    <xf numFmtId="9" fontId="5" fillId="0" borderId="38" xfId="0" applyNumberFormat="1" applyFont="1" applyBorder="1" applyAlignment="1">
      <alignment horizontal="right" vertical="center" wrapText="1"/>
    </xf>
    <xf numFmtId="9" fontId="5" fillId="0" borderId="39" xfId="0" applyNumberFormat="1" applyFont="1" applyBorder="1" applyAlignment="1">
      <alignment horizontal="right" vertical="center" wrapText="1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5" fillId="0" borderId="40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left" vertical="center" wrapText="1"/>
    </xf>
    <xf numFmtId="3" fontId="3" fillId="0" borderId="41" xfId="0" applyNumberFormat="1" applyFont="1" applyBorder="1" applyAlignment="1">
      <alignment horizontal="lef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right" vertical="center" wrapText="1"/>
    </xf>
    <xf numFmtId="3" fontId="7" fillId="0" borderId="26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left" vertical="center" wrapText="1"/>
    </xf>
    <xf numFmtId="9" fontId="5" fillId="0" borderId="43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 vertical="center"/>
    </xf>
    <xf numFmtId="9" fontId="5" fillId="0" borderId="44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0" borderId="44" xfId="0" applyNumberFormat="1" applyFont="1" applyBorder="1" applyAlignment="1">
      <alignment horizontal="right" vertical="center"/>
    </xf>
    <xf numFmtId="165" fontId="5" fillId="0" borderId="45" xfId="0" applyNumberFormat="1" applyFont="1" applyBorder="1" applyAlignment="1">
      <alignment horizontal="right" vertical="center"/>
    </xf>
    <xf numFmtId="0" fontId="6" fillId="2" borderId="0" xfId="0" applyFont="1" applyFill="1"/>
    <xf numFmtId="0" fontId="6" fillId="0" borderId="0" xfId="0" applyFont="1"/>
    <xf numFmtId="0" fontId="4" fillId="2" borderId="0" xfId="0" applyFont="1" applyFill="1"/>
    <xf numFmtId="0" fontId="9" fillId="0" borderId="0" xfId="1" applyFont="1"/>
    <xf numFmtId="0" fontId="0" fillId="2" borderId="0" xfId="0" applyFill="1"/>
    <xf numFmtId="0" fontId="9" fillId="2" borderId="0" xfId="1" applyFont="1" applyFill="1"/>
  </cellXfs>
  <cellStyles count="2">
    <cellStyle name="Link" xfId="1" builtinId="8"/>
    <cellStyle name="Standard" xfId="0" builtinId="0"/>
  </cellStyles>
  <dxfs count="10"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doi.org/10.3278/978376397711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74A2-39F1-439E-9A42-D095475DE35D}">
  <dimension ref="A1:AQ45"/>
  <sheetViews>
    <sheetView tabSelected="1" view="pageBreakPreview" topLeftCell="A18" zoomScaleNormal="100" zoomScaleSheetLayoutView="100" workbookViewId="0">
      <selection sqref="A1:O1"/>
    </sheetView>
  </sheetViews>
  <sheetFormatPr baseColWidth="10" defaultRowHeight="12.75" x14ac:dyDescent="0.2"/>
  <cols>
    <col min="1" max="1" width="17.28515625" style="30" customWidth="1"/>
    <col min="2" max="2" width="6.140625" style="30" customWidth="1"/>
    <col min="3" max="3" width="8.140625" style="30" customWidth="1"/>
    <col min="4" max="4" width="6.28515625" style="30" customWidth="1"/>
    <col min="5" max="5" width="5.7109375" style="30" customWidth="1"/>
    <col min="6" max="7" width="7" style="30" customWidth="1"/>
    <col min="8" max="8" width="5.85546875" style="30" customWidth="1"/>
    <col min="9" max="10" width="7" style="30" customWidth="1"/>
    <col min="11" max="11" width="5.85546875" style="30" customWidth="1"/>
    <col min="12" max="13" width="7" style="30" customWidth="1"/>
    <col min="14" max="14" width="6.28515625" style="30" customWidth="1"/>
    <col min="15" max="15" width="7.5703125" style="30" customWidth="1"/>
    <col min="16" max="16" width="7" style="30" customWidth="1"/>
    <col min="17" max="17" width="17.85546875" style="30" customWidth="1"/>
    <col min="18" max="20" width="7" style="30" customWidth="1"/>
    <col min="21" max="21" width="5.85546875" style="30" customWidth="1"/>
    <col min="22" max="22" width="7.5703125" style="30" customWidth="1"/>
    <col min="23" max="23" width="7" style="30" customWidth="1"/>
    <col min="24" max="24" width="5.85546875" style="30" customWidth="1"/>
    <col min="25" max="25" width="7.5703125" style="30" customWidth="1"/>
    <col min="26" max="26" width="7" style="30" customWidth="1"/>
    <col min="27" max="27" width="5.85546875" style="30" customWidth="1"/>
    <col min="28" max="28" width="7.5703125" style="30" customWidth="1"/>
    <col min="29" max="29" width="7" style="30" customWidth="1"/>
    <col min="30" max="30" width="19.42578125" style="30" customWidth="1"/>
    <col min="31" max="31" width="7.140625" style="30" customWidth="1"/>
    <col min="32" max="32" width="7.5703125" style="30" customWidth="1"/>
    <col min="33" max="33" width="7" style="30" customWidth="1"/>
    <col min="34" max="34" width="5.85546875" style="30" customWidth="1"/>
    <col min="35" max="35" width="7.5703125" style="30" customWidth="1"/>
    <col min="36" max="36" width="7" style="30" customWidth="1"/>
    <col min="37" max="37" width="5.85546875" style="30" customWidth="1"/>
    <col min="38" max="38" width="7.5703125" style="30" customWidth="1"/>
    <col min="39" max="39" width="7" style="30" customWidth="1"/>
    <col min="40" max="40" width="6.28515625" style="30" customWidth="1"/>
    <col min="41" max="41" width="7.5703125" style="30" customWidth="1"/>
    <col min="42" max="42" width="7.85546875" style="30" customWidth="1"/>
    <col min="43" max="43" width="2.7109375" style="29" customWidth="1"/>
    <col min="44" max="16384" width="11.42578125" style="30"/>
  </cols>
  <sheetData>
    <row r="1" spans="1:43" s="4" customFormat="1" ht="37.5" customHeight="1" thickBot="1" x14ac:dyDescent="0.25">
      <c r="A1" s="1" t="str">
        <f>"Tabelle 11: Kurse in Zusammenarbeit mit anderen Einrichtungen nach Ländern " &amp;[1]Hilfswerte!B1</f>
        <v>Tabelle 11: Kurse in Zusammenarbeit mit anderen Einrichtungen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 t="str">
        <f>"noch Tabelle 11: Kurse in Zusammenarbeit mit anderen Einrichtungen nach Ländern " &amp;[1]Hilfswerte!B1</f>
        <v>noch Tabelle 11: Kurse in Zusammenarbeit mit anderen Einrichtungen nach Ländern 2023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 t="str">
        <f>"noch Tabelle 11: Kurse in Zusammenarbeit mit anderen Einrichtungen nach Ländern " &amp;[1]Hilfswerte!B1</f>
        <v>noch Tabelle 11: Kurse in Zusammenarbeit mit anderen Einrichtungen nach Ländern 2023</v>
      </c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3" s="10" customFormat="1" ht="37.5" customHeight="1" thickBot="1" x14ac:dyDescent="0.25">
      <c r="A2" s="5" t="s">
        <v>0</v>
      </c>
      <c r="B2" s="6" t="s">
        <v>1</v>
      </c>
      <c r="C2" s="6"/>
      <c r="D2" s="6"/>
      <c r="E2" s="7" t="s">
        <v>2</v>
      </c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9"/>
      <c r="R2" s="7" t="s">
        <v>2</v>
      </c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9"/>
      <c r="AE2" s="7" t="s">
        <v>2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4"/>
    </row>
    <row r="3" spans="1:43" s="22" customFormat="1" ht="36.75" customHeight="1" x14ac:dyDescent="0.2">
      <c r="A3" s="11"/>
      <c r="B3" s="12"/>
      <c r="C3" s="12"/>
      <c r="D3" s="12"/>
      <c r="E3" s="13" t="s">
        <v>3</v>
      </c>
      <c r="F3" s="6"/>
      <c r="G3" s="6"/>
      <c r="H3" s="6" t="s">
        <v>4</v>
      </c>
      <c r="I3" s="6"/>
      <c r="J3" s="6"/>
      <c r="K3" s="6" t="s">
        <v>5</v>
      </c>
      <c r="L3" s="6"/>
      <c r="M3" s="6"/>
      <c r="N3" s="6" t="s">
        <v>6</v>
      </c>
      <c r="O3" s="6"/>
      <c r="P3" s="14"/>
      <c r="Q3" s="5" t="s">
        <v>0</v>
      </c>
      <c r="R3" s="15" t="s">
        <v>7</v>
      </c>
      <c r="S3" s="16"/>
      <c r="T3" s="17"/>
      <c r="U3" s="6" t="s">
        <v>8</v>
      </c>
      <c r="V3" s="6"/>
      <c r="W3" s="6"/>
      <c r="X3" s="6" t="s">
        <v>9</v>
      </c>
      <c r="Y3" s="6"/>
      <c r="Z3" s="6"/>
      <c r="AA3" s="18" t="s">
        <v>10</v>
      </c>
      <c r="AB3" s="19"/>
      <c r="AC3" s="20"/>
      <c r="AD3" s="5" t="s">
        <v>0</v>
      </c>
      <c r="AE3" s="18" t="s">
        <v>11</v>
      </c>
      <c r="AF3" s="19"/>
      <c r="AG3" s="13"/>
      <c r="AH3" s="18" t="s">
        <v>12</v>
      </c>
      <c r="AI3" s="19"/>
      <c r="AJ3" s="13"/>
      <c r="AK3" s="18" t="s">
        <v>13</v>
      </c>
      <c r="AL3" s="19"/>
      <c r="AM3" s="13"/>
      <c r="AN3" s="18" t="s">
        <v>14</v>
      </c>
      <c r="AO3" s="19"/>
      <c r="AP3" s="20"/>
      <c r="AQ3" s="21"/>
    </row>
    <row r="4" spans="1:43" ht="45" customHeight="1" x14ac:dyDescent="0.2">
      <c r="A4" s="23"/>
      <c r="B4" s="24" t="s">
        <v>15</v>
      </c>
      <c r="C4" s="24" t="s">
        <v>16</v>
      </c>
      <c r="D4" s="25" t="s">
        <v>17</v>
      </c>
      <c r="E4" s="26" t="s">
        <v>15</v>
      </c>
      <c r="F4" s="24" t="s">
        <v>16</v>
      </c>
      <c r="G4" s="25" t="s">
        <v>17</v>
      </c>
      <c r="H4" s="24" t="s">
        <v>15</v>
      </c>
      <c r="I4" s="24" t="s">
        <v>16</v>
      </c>
      <c r="J4" s="24" t="s">
        <v>17</v>
      </c>
      <c r="K4" s="24" t="s">
        <v>15</v>
      </c>
      <c r="L4" s="27" t="s">
        <v>16</v>
      </c>
      <c r="M4" s="25" t="s">
        <v>17</v>
      </c>
      <c r="N4" s="24" t="s">
        <v>15</v>
      </c>
      <c r="O4" s="24" t="s">
        <v>16</v>
      </c>
      <c r="P4" s="28" t="s">
        <v>17</v>
      </c>
      <c r="Q4" s="11"/>
      <c r="R4" s="24" t="s">
        <v>15</v>
      </c>
      <c r="S4" s="24" t="s">
        <v>16</v>
      </c>
      <c r="T4" s="25" t="s">
        <v>17</v>
      </c>
      <c r="U4" s="24" t="s">
        <v>15</v>
      </c>
      <c r="V4" s="24" t="s">
        <v>16</v>
      </c>
      <c r="W4" s="25" t="s">
        <v>17</v>
      </c>
      <c r="X4" s="24" t="s">
        <v>15</v>
      </c>
      <c r="Y4" s="24" t="s">
        <v>16</v>
      </c>
      <c r="Z4" s="25" t="s">
        <v>17</v>
      </c>
      <c r="AA4" s="24" t="s">
        <v>15</v>
      </c>
      <c r="AB4" s="24" t="s">
        <v>16</v>
      </c>
      <c r="AC4" s="28" t="s">
        <v>17</v>
      </c>
      <c r="AD4" s="11"/>
      <c r="AE4" s="24" t="s">
        <v>15</v>
      </c>
      <c r="AF4" s="24" t="s">
        <v>16</v>
      </c>
      <c r="AG4" s="25" t="s">
        <v>17</v>
      </c>
      <c r="AH4" s="24" t="s">
        <v>15</v>
      </c>
      <c r="AI4" s="24" t="s">
        <v>16</v>
      </c>
      <c r="AJ4" s="25" t="s">
        <v>17</v>
      </c>
      <c r="AK4" s="24" t="s">
        <v>15</v>
      </c>
      <c r="AL4" s="24" t="s">
        <v>16</v>
      </c>
      <c r="AM4" s="25" t="s">
        <v>17</v>
      </c>
      <c r="AN4" s="24" t="s">
        <v>15</v>
      </c>
      <c r="AO4" s="24" t="s">
        <v>16</v>
      </c>
      <c r="AP4" s="28" t="s">
        <v>17</v>
      </c>
    </row>
    <row r="5" spans="1:43" s="37" customFormat="1" ht="17.25" customHeight="1" x14ac:dyDescent="0.2">
      <c r="A5" s="31" t="s">
        <v>18</v>
      </c>
      <c r="B5" s="32">
        <v>6896</v>
      </c>
      <c r="C5" s="33">
        <v>185484</v>
      </c>
      <c r="D5" s="34">
        <v>90282</v>
      </c>
      <c r="E5" s="33">
        <v>77</v>
      </c>
      <c r="F5" s="33">
        <v>16514</v>
      </c>
      <c r="G5" s="34">
        <v>1236</v>
      </c>
      <c r="H5" s="33">
        <v>1</v>
      </c>
      <c r="I5" s="33">
        <v>16</v>
      </c>
      <c r="J5" s="34">
        <v>4</v>
      </c>
      <c r="K5" s="33">
        <v>3</v>
      </c>
      <c r="L5" s="33">
        <v>124</v>
      </c>
      <c r="M5" s="34">
        <v>36</v>
      </c>
      <c r="N5" s="33">
        <v>435</v>
      </c>
      <c r="O5" s="33">
        <v>19838</v>
      </c>
      <c r="P5" s="35">
        <v>4403</v>
      </c>
      <c r="Q5" s="31" t="s">
        <v>18</v>
      </c>
      <c r="R5" s="33">
        <v>626</v>
      </c>
      <c r="S5" s="33">
        <v>8127</v>
      </c>
      <c r="T5" s="34">
        <v>5221</v>
      </c>
      <c r="U5" s="33">
        <v>1238</v>
      </c>
      <c r="V5" s="33">
        <v>17954</v>
      </c>
      <c r="W5" s="34">
        <v>17805</v>
      </c>
      <c r="X5" s="33">
        <v>569</v>
      </c>
      <c r="Y5" s="33">
        <v>8450</v>
      </c>
      <c r="Z5" s="34">
        <v>6477</v>
      </c>
      <c r="AA5" s="33">
        <v>935</v>
      </c>
      <c r="AB5" s="33">
        <v>24292</v>
      </c>
      <c r="AC5" s="35">
        <v>14365</v>
      </c>
      <c r="AD5" s="31" t="s">
        <v>18</v>
      </c>
      <c r="AE5" s="33">
        <v>45</v>
      </c>
      <c r="AF5" s="33">
        <v>897</v>
      </c>
      <c r="AG5" s="34">
        <v>486</v>
      </c>
      <c r="AH5" s="33">
        <v>1206</v>
      </c>
      <c r="AI5" s="33">
        <v>30005</v>
      </c>
      <c r="AJ5" s="34">
        <v>12510</v>
      </c>
      <c r="AK5" s="33">
        <v>1056</v>
      </c>
      <c r="AL5" s="33">
        <v>44376</v>
      </c>
      <c r="AM5" s="34">
        <v>18578</v>
      </c>
      <c r="AN5" s="33">
        <v>705</v>
      </c>
      <c r="AO5" s="33">
        <v>14891</v>
      </c>
      <c r="AP5" s="35">
        <v>9161</v>
      </c>
      <c r="AQ5" s="36"/>
    </row>
    <row r="6" spans="1:43" s="46" customFormat="1" ht="17.25" customHeight="1" x14ac:dyDescent="0.2">
      <c r="A6" s="38"/>
      <c r="B6" s="39">
        <v>1</v>
      </c>
      <c r="C6" s="40">
        <v>1</v>
      </c>
      <c r="D6" s="41">
        <v>1</v>
      </c>
      <c r="E6" s="42">
        <v>1.1169999999999999E-2</v>
      </c>
      <c r="F6" s="42">
        <v>8.9029999999999998E-2</v>
      </c>
      <c r="G6" s="43">
        <v>1.3690000000000001E-2</v>
      </c>
      <c r="H6" s="42">
        <v>1.4999999999999999E-4</v>
      </c>
      <c r="I6" s="42">
        <v>9.0000000000000006E-5</v>
      </c>
      <c r="J6" s="43">
        <v>4.0000000000000003E-5</v>
      </c>
      <c r="K6" s="42">
        <v>4.4000000000000002E-4</v>
      </c>
      <c r="L6" s="42">
        <v>6.7000000000000002E-4</v>
      </c>
      <c r="M6" s="43">
        <v>4.0000000000000002E-4</v>
      </c>
      <c r="N6" s="42">
        <v>6.3079999999999997E-2</v>
      </c>
      <c r="O6" s="42">
        <v>0.10695</v>
      </c>
      <c r="P6" s="44">
        <v>4.8770000000000001E-2</v>
      </c>
      <c r="Q6" s="38"/>
      <c r="R6" s="42">
        <v>9.078E-2</v>
      </c>
      <c r="S6" s="42">
        <v>4.3819999999999998E-2</v>
      </c>
      <c r="T6" s="43">
        <v>5.7829999999999999E-2</v>
      </c>
      <c r="U6" s="42">
        <v>0.17952000000000001</v>
      </c>
      <c r="V6" s="42">
        <v>9.6799999999999997E-2</v>
      </c>
      <c r="W6" s="43">
        <v>0.19722000000000001</v>
      </c>
      <c r="X6" s="42">
        <v>8.251E-2</v>
      </c>
      <c r="Y6" s="42">
        <v>4.5560000000000003E-2</v>
      </c>
      <c r="Z6" s="43">
        <v>7.1739999999999998E-2</v>
      </c>
      <c r="AA6" s="42">
        <v>0.13558999999999999</v>
      </c>
      <c r="AB6" s="42">
        <v>0.13097</v>
      </c>
      <c r="AC6" s="44">
        <v>0.15911</v>
      </c>
      <c r="AD6" s="38"/>
      <c r="AE6" s="42">
        <v>6.5300000000000002E-3</v>
      </c>
      <c r="AF6" s="42">
        <v>4.8399999999999997E-3</v>
      </c>
      <c r="AG6" s="43">
        <v>5.3800000000000002E-3</v>
      </c>
      <c r="AH6" s="42">
        <v>0.17488000000000001</v>
      </c>
      <c r="AI6" s="42">
        <v>0.16177</v>
      </c>
      <c r="AJ6" s="43">
        <v>0.13857</v>
      </c>
      <c r="AK6" s="42">
        <v>0.15312999999999999</v>
      </c>
      <c r="AL6" s="42">
        <v>0.23924000000000001</v>
      </c>
      <c r="AM6" s="43">
        <v>0.20577999999999999</v>
      </c>
      <c r="AN6" s="42">
        <v>0.10223</v>
      </c>
      <c r="AO6" s="42">
        <v>8.0280000000000004E-2</v>
      </c>
      <c r="AP6" s="44">
        <v>0.10147</v>
      </c>
      <c r="AQ6" s="45"/>
    </row>
    <row r="7" spans="1:43" s="37" customFormat="1" ht="17.25" customHeight="1" x14ac:dyDescent="0.2">
      <c r="A7" s="38" t="s">
        <v>19</v>
      </c>
      <c r="B7" s="47">
        <v>5183</v>
      </c>
      <c r="C7" s="48">
        <v>50002</v>
      </c>
      <c r="D7" s="49">
        <v>82220</v>
      </c>
      <c r="E7" s="48">
        <v>9</v>
      </c>
      <c r="F7" s="48">
        <v>440</v>
      </c>
      <c r="G7" s="49">
        <v>95</v>
      </c>
      <c r="H7" s="48">
        <v>0</v>
      </c>
      <c r="I7" s="48">
        <v>0</v>
      </c>
      <c r="J7" s="49">
        <v>0</v>
      </c>
      <c r="K7" s="48">
        <v>0</v>
      </c>
      <c r="L7" s="48">
        <v>0</v>
      </c>
      <c r="M7" s="49">
        <v>0</v>
      </c>
      <c r="N7" s="48">
        <v>184</v>
      </c>
      <c r="O7" s="48">
        <v>562</v>
      </c>
      <c r="P7" s="50">
        <v>2568</v>
      </c>
      <c r="Q7" s="38" t="s">
        <v>19</v>
      </c>
      <c r="R7" s="48">
        <v>317</v>
      </c>
      <c r="S7" s="48">
        <v>1661</v>
      </c>
      <c r="T7" s="49">
        <v>2132</v>
      </c>
      <c r="U7" s="48">
        <v>817</v>
      </c>
      <c r="V7" s="48">
        <v>1820</v>
      </c>
      <c r="W7" s="49">
        <v>18832</v>
      </c>
      <c r="X7" s="48">
        <v>475</v>
      </c>
      <c r="Y7" s="48">
        <v>7291</v>
      </c>
      <c r="Z7" s="49">
        <v>5916</v>
      </c>
      <c r="AA7" s="48">
        <v>289</v>
      </c>
      <c r="AB7" s="48">
        <v>444</v>
      </c>
      <c r="AC7" s="50">
        <v>6846</v>
      </c>
      <c r="AD7" s="38" t="s">
        <v>19</v>
      </c>
      <c r="AE7" s="48">
        <v>128</v>
      </c>
      <c r="AF7" s="48">
        <v>1374</v>
      </c>
      <c r="AG7" s="49">
        <v>1053</v>
      </c>
      <c r="AH7" s="48">
        <v>167</v>
      </c>
      <c r="AI7" s="48">
        <v>4584</v>
      </c>
      <c r="AJ7" s="49">
        <v>2030</v>
      </c>
      <c r="AK7" s="48">
        <v>605</v>
      </c>
      <c r="AL7" s="48">
        <v>13129</v>
      </c>
      <c r="AM7" s="49">
        <v>9865</v>
      </c>
      <c r="AN7" s="48">
        <v>2192</v>
      </c>
      <c r="AO7" s="48">
        <v>18697</v>
      </c>
      <c r="AP7" s="50">
        <v>32883</v>
      </c>
      <c r="AQ7" s="36"/>
    </row>
    <row r="8" spans="1:43" s="46" customFormat="1" ht="17.25" customHeight="1" x14ac:dyDescent="0.2">
      <c r="A8" s="38"/>
      <c r="B8" s="39">
        <v>1</v>
      </c>
      <c r="C8" s="40">
        <v>1</v>
      </c>
      <c r="D8" s="41">
        <v>1</v>
      </c>
      <c r="E8" s="42">
        <v>1.74E-3</v>
      </c>
      <c r="F8" s="42">
        <v>8.8000000000000005E-3</v>
      </c>
      <c r="G8" s="43">
        <v>1.16E-3</v>
      </c>
      <c r="H8" s="42" t="s">
        <v>20</v>
      </c>
      <c r="I8" s="42" t="s">
        <v>20</v>
      </c>
      <c r="J8" s="43" t="s">
        <v>20</v>
      </c>
      <c r="K8" s="42" t="s">
        <v>20</v>
      </c>
      <c r="L8" s="42" t="s">
        <v>20</v>
      </c>
      <c r="M8" s="43" t="s">
        <v>20</v>
      </c>
      <c r="N8" s="42">
        <v>3.5499999999999997E-2</v>
      </c>
      <c r="O8" s="42">
        <v>1.124E-2</v>
      </c>
      <c r="P8" s="44">
        <v>3.1230000000000001E-2</v>
      </c>
      <c r="Q8" s="38"/>
      <c r="R8" s="42">
        <v>6.1159999999999999E-2</v>
      </c>
      <c r="S8" s="42">
        <v>3.322E-2</v>
      </c>
      <c r="T8" s="43">
        <v>2.5930000000000002E-2</v>
      </c>
      <c r="U8" s="42">
        <v>0.15762999999999999</v>
      </c>
      <c r="V8" s="42">
        <v>3.6400000000000002E-2</v>
      </c>
      <c r="W8" s="43">
        <v>0.22903999999999999</v>
      </c>
      <c r="X8" s="42">
        <v>9.1649999999999995E-2</v>
      </c>
      <c r="Y8" s="42">
        <v>0.14581</v>
      </c>
      <c r="Z8" s="43">
        <v>7.195E-2</v>
      </c>
      <c r="AA8" s="42">
        <v>5.5759999999999997E-2</v>
      </c>
      <c r="AB8" s="42">
        <v>8.8800000000000007E-3</v>
      </c>
      <c r="AC8" s="44">
        <v>8.3260000000000001E-2</v>
      </c>
      <c r="AD8" s="38"/>
      <c r="AE8" s="42">
        <v>2.47E-2</v>
      </c>
      <c r="AF8" s="42">
        <v>2.7480000000000001E-2</v>
      </c>
      <c r="AG8" s="43">
        <v>1.281E-2</v>
      </c>
      <c r="AH8" s="42">
        <v>3.2219999999999999E-2</v>
      </c>
      <c r="AI8" s="42">
        <v>9.1679999999999998E-2</v>
      </c>
      <c r="AJ8" s="43">
        <v>2.469E-2</v>
      </c>
      <c r="AK8" s="42">
        <v>0.11673</v>
      </c>
      <c r="AL8" s="42">
        <v>0.26257000000000003</v>
      </c>
      <c r="AM8" s="43">
        <v>0.11998</v>
      </c>
      <c r="AN8" s="42">
        <v>0.42292000000000002</v>
      </c>
      <c r="AO8" s="42">
        <v>0.37392999999999998</v>
      </c>
      <c r="AP8" s="44">
        <v>0.39994000000000002</v>
      </c>
      <c r="AQ8" s="45"/>
    </row>
    <row r="9" spans="1:43" s="37" customFormat="1" ht="17.25" customHeight="1" x14ac:dyDescent="0.2">
      <c r="A9" s="38" t="s">
        <v>21</v>
      </c>
      <c r="B9" s="47">
        <v>1068</v>
      </c>
      <c r="C9" s="48">
        <v>66245</v>
      </c>
      <c r="D9" s="49">
        <v>13286</v>
      </c>
      <c r="E9" s="48">
        <v>10</v>
      </c>
      <c r="F9" s="48">
        <v>46</v>
      </c>
      <c r="G9" s="49">
        <v>82</v>
      </c>
      <c r="H9" s="48">
        <v>0</v>
      </c>
      <c r="I9" s="48">
        <v>0</v>
      </c>
      <c r="J9" s="49">
        <v>0</v>
      </c>
      <c r="K9" s="48">
        <v>0</v>
      </c>
      <c r="L9" s="48">
        <v>0</v>
      </c>
      <c r="M9" s="49">
        <v>0</v>
      </c>
      <c r="N9" s="48">
        <v>16</v>
      </c>
      <c r="O9" s="48">
        <v>899</v>
      </c>
      <c r="P9" s="50">
        <v>202</v>
      </c>
      <c r="Q9" s="38" t="s">
        <v>21</v>
      </c>
      <c r="R9" s="48">
        <v>12</v>
      </c>
      <c r="S9" s="48">
        <v>1867</v>
      </c>
      <c r="T9" s="49">
        <v>97</v>
      </c>
      <c r="U9" s="48">
        <v>413</v>
      </c>
      <c r="V9" s="48">
        <v>24658</v>
      </c>
      <c r="W9" s="49">
        <v>6036</v>
      </c>
      <c r="X9" s="48">
        <v>19</v>
      </c>
      <c r="Y9" s="48">
        <v>1686</v>
      </c>
      <c r="Z9" s="49">
        <v>196</v>
      </c>
      <c r="AA9" s="48">
        <v>38</v>
      </c>
      <c r="AB9" s="48">
        <v>1208</v>
      </c>
      <c r="AC9" s="50">
        <v>350</v>
      </c>
      <c r="AD9" s="38" t="s">
        <v>21</v>
      </c>
      <c r="AE9" s="48">
        <v>11</v>
      </c>
      <c r="AF9" s="48">
        <v>180</v>
      </c>
      <c r="AG9" s="49">
        <v>116</v>
      </c>
      <c r="AH9" s="48">
        <v>252</v>
      </c>
      <c r="AI9" s="48">
        <v>22228</v>
      </c>
      <c r="AJ9" s="49">
        <v>2711</v>
      </c>
      <c r="AK9" s="48">
        <v>192</v>
      </c>
      <c r="AL9" s="48">
        <v>6907</v>
      </c>
      <c r="AM9" s="49">
        <v>1796</v>
      </c>
      <c r="AN9" s="48">
        <v>105</v>
      </c>
      <c r="AO9" s="48">
        <v>6566</v>
      </c>
      <c r="AP9" s="50">
        <v>1700</v>
      </c>
      <c r="AQ9" s="36"/>
    </row>
    <row r="10" spans="1:43" s="46" customFormat="1" ht="17.25" customHeight="1" x14ac:dyDescent="0.2">
      <c r="A10" s="38"/>
      <c r="B10" s="39">
        <v>1</v>
      </c>
      <c r="C10" s="40">
        <v>1</v>
      </c>
      <c r="D10" s="41">
        <v>1</v>
      </c>
      <c r="E10" s="42">
        <v>9.3600000000000003E-3</v>
      </c>
      <c r="F10" s="42">
        <v>6.8999999999999997E-4</v>
      </c>
      <c r="G10" s="43">
        <v>6.1700000000000001E-3</v>
      </c>
      <c r="H10" s="42" t="s">
        <v>20</v>
      </c>
      <c r="I10" s="42" t="s">
        <v>20</v>
      </c>
      <c r="J10" s="43" t="s">
        <v>20</v>
      </c>
      <c r="K10" s="42" t="s">
        <v>20</v>
      </c>
      <c r="L10" s="42" t="s">
        <v>20</v>
      </c>
      <c r="M10" s="43" t="s">
        <v>20</v>
      </c>
      <c r="N10" s="42">
        <v>1.498E-2</v>
      </c>
      <c r="O10" s="42">
        <v>1.357E-2</v>
      </c>
      <c r="P10" s="44">
        <v>1.52E-2</v>
      </c>
      <c r="Q10" s="38"/>
      <c r="R10" s="42">
        <v>1.124E-2</v>
      </c>
      <c r="S10" s="42">
        <v>2.818E-2</v>
      </c>
      <c r="T10" s="43">
        <v>7.3000000000000001E-3</v>
      </c>
      <c r="U10" s="42">
        <v>0.38669999999999999</v>
      </c>
      <c r="V10" s="42">
        <v>0.37222</v>
      </c>
      <c r="W10" s="43">
        <v>0.45430999999999999</v>
      </c>
      <c r="X10" s="42">
        <v>1.779E-2</v>
      </c>
      <c r="Y10" s="42">
        <v>2.545E-2</v>
      </c>
      <c r="Z10" s="43">
        <v>1.4749999999999999E-2</v>
      </c>
      <c r="AA10" s="42">
        <v>3.5580000000000001E-2</v>
      </c>
      <c r="AB10" s="42">
        <v>1.8239999999999999E-2</v>
      </c>
      <c r="AC10" s="44">
        <v>2.6339999999999999E-2</v>
      </c>
      <c r="AD10" s="38"/>
      <c r="AE10" s="42">
        <v>1.03E-2</v>
      </c>
      <c r="AF10" s="42">
        <v>2.7200000000000002E-3</v>
      </c>
      <c r="AG10" s="43">
        <v>8.7299999999999999E-3</v>
      </c>
      <c r="AH10" s="42">
        <v>0.23596</v>
      </c>
      <c r="AI10" s="42">
        <v>0.33554</v>
      </c>
      <c r="AJ10" s="43">
        <v>0.20405000000000001</v>
      </c>
      <c r="AK10" s="42">
        <v>0.17978</v>
      </c>
      <c r="AL10" s="42">
        <v>0.10426000000000001</v>
      </c>
      <c r="AM10" s="43">
        <v>0.13517999999999999</v>
      </c>
      <c r="AN10" s="42">
        <v>9.8309999999999995E-2</v>
      </c>
      <c r="AO10" s="42">
        <v>9.912E-2</v>
      </c>
      <c r="AP10" s="44">
        <v>0.12795000000000001</v>
      </c>
      <c r="AQ10" s="45"/>
    </row>
    <row r="11" spans="1:43" s="37" customFormat="1" ht="17.25" customHeight="1" x14ac:dyDescent="0.2">
      <c r="A11" s="38" t="s">
        <v>22</v>
      </c>
      <c r="B11" s="47">
        <v>368</v>
      </c>
      <c r="C11" s="48">
        <v>11540</v>
      </c>
      <c r="D11" s="49">
        <v>3599</v>
      </c>
      <c r="E11" s="48">
        <v>6</v>
      </c>
      <c r="F11" s="48">
        <v>18</v>
      </c>
      <c r="G11" s="49">
        <v>16</v>
      </c>
      <c r="H11" s="48">
        <v>0</v>
      </c>
      <c r="I11" s="48">
        <v>0</v>
      </c>
      <c r="J11" s="49">
        <v>0</v>
      </c>
      <c r="K11" s="48">
        <v>0</v>
      </c>
      <c r="L11" s="48">
        <v>0</v>
      </c>
      <c r="M11" s="49">
        <v>0</v>
      </c>
      <c r="N11" s="48">
        <v>52</v>
      </c>
      <c r="O11" s="48">
        <v>1263</v>
      </c>
      <c r="P11" s="50">
        <v>322</v>
      </c>
      <c r="Q11" s="38" t="s">
        <v>22</v>
      </c>
      <c r="R11" s="48">
        <v>1</v>
      </c>
      <c r="S11" s="48">
        <v>3</v>
      </c>
      <c r="T11" s="49">
        <v>15</v>
      </c>
      <c r="U11" s="48">
        <v>67</v>
      </c>
      <c r="V11" s="48">
        <v>1522</v>
      </c>
      <c r="W11" s="49">
        <v>562</v>
      </c>
      <c r="X11" s="48">
        <v>27</v>
      </c>
      <c r="Y11" s="48">
        <v>936</v>
      </c>
      <c r="Z11" s="49">
        <v>172</v>
      </c>
      <c r="AA11" s="48">
        <v>31</v>
      </c>
      <c r="AB11" s="48">
        <v>438</v>
      </c>
      <c r="AC11" s="50">
        <v>427</v>
      </c>
      <c r="AD11" s="38" t="s">
        <v>22</v>
      </c>
      <c r="AE11" s="48">
        <v>14</v>
      </c>
      <c r="AF11" s="48">
        <v>371</v>
      </c>
      <c r="AG11" s="49">
        <v>121</v>
      </c>
      <c r="AH11" s="48">
        <v>20</v>
      </c>
      <c r="AI11" s="48">
        <v>864</v>
      </c>
      <c r="AJ11" s="49">
        <v>143</v>
      </c>
      <c r="AK11" s="48">
        <v>44</v>
      </c>
      <c r="AL11" s="48">
        <v>2730</v>
      </c>
      <c r="AM11" s="49">
        <v>626</v>
      </c>
      <c r="AN11" s="48">
        <v>106</v>
      </c>
      <c r="AO11" s="48">
        <v>3395</v>
      </c>
      <c r="AP11" s="50">
        <v>1195</v>
      </c>
      <c r="AQ11" s="36"/>
    </row>
    <row r="12" spans="1:43" s="46" customFormat="1" ht="17.25" customHeight="1" x14ac:dyDescent="0.2">
      <c r="A12" s="38"/>
      <c r="B12" s="39">
        <v>1</v>
      </c>
      <c r="C12" s="40">
        <v>1</v>
      </c>
      <c r="D12" s="41">
        <v>1</v>
      </c>
      <c r="E12" s="42">
        <v>1.6299999999999999E-2</v>
      </c>
      <c r="F12" s="42">
        <v>1.56E-3</v>
      </c>
      <c r="G12" s="43">
        <v>4.45E-3</v>
      </c>
      <c r="H12" s="42" t="s">
        <v>20</v>
      </c>
      <c r="I12" s="42" t="s">
        <v>20</v>
      </c>
      <c r="J12" s="43" t="s">
        <v>20</v>
      </c>
      <c r="K12" s="42" t="s">
        <v>20</v>
      </c>
      <c r="L12" s="42" t="s">
        <v>20</v>
      </c>
      <c r="M12" s="43" t="s">
        <v>20</v>
      </c>
      <c r="N12" s="42">
        <v>0.14130000000000001</v>
      </c>
      <c r="O12" s="42">
        <v>0.10945000000000001</v>
      </c>
      <c r="P12" s="44">
        <v>8.9469999999999994E-2</v>
      </c>
      <c r="Q12" s="38"/>
      <c r="R12" s="42">
        <v>2.7200000000000002E-3</v>
      </c>
      <c r="S12" s="42">
        <v>2.5999999999999998E-4</v>
      </c>
      <c r="T12" s="43">
        <v>4.1700000000000001E-3</v>
      </c>
      <c r="U12" s="42">
        <v>0.18207000000000001</v>
      </c>
      <c r="V12" s="42">
        <v>0.13189000000000001</v>
      </c>
      <c r="W12" s="43">
        <v>0.15615000000000001</v>
      </c>
      <c r="X12" s="42">
        <v>7.3370000000000005E-2</v>
      </c>
      <c r="Y12" s="42">
        <v>8.1110000000000002E-2</v>
      </c>
      <c r="Z12" s="43">
        <v>4.7789999999999999E-2</v>
      </c>
      <c r="AA12" s="42">
        <v>8.4239999999999995E-2</v>
      </c>
      <c r="AB12" s="42">
        <v>3.7949999999999998E-2</v>
      </c>
      <c r="AC12" s="44">
        <v>0.11864</v>
      </c>
      <c r="AD12" s="38"/>
      <c r="AE12" s="42">
        <v>3.8039999999999997E-2</v>
      </c>
      <c r="AF12" s="42">
        <v>3.2149999999999998E-2</v>
      </c>
      <c r="AG12" s="43">
        <v>3.3619999999999997E-2</v>
      </c>
      <c r="AH12" s="42">
        <v>5.4350000000000002E-2</v>
      </c>
      <c r="AI12" s="42">
        <v>7.4870000000000006E-2</v>
      </c>
      <c r="AJ12" s="43">
        <v>3.9730000000000001E-2</v>
      </c>
      <c r="AK12" s="42">
        <v>0.11957</v>
      </c>
      <c r="AL12" s="42">
        <v>0.23657</v>
      </c>
      <c r="AM12" s="43">
        <v>0.17394000000000001</v>
      </c>
      <c r="AN12" s="42">
        <v>0.28804000000000002</v>
      </c>
      <c r="AO12" s="42">
        <v>0.29419000000000001</v>
      </c>
      <c r="AP12" s="44">
        <v>0.33204</v>
      </c>
      <c r="AQ12" s="45"/>
    </row>
    <row r="13" spans="1:43" s="37" customFormat="1" ht="17.25" customHeight="1" x14ac:dyDescent="0.2">
      <c r="A13" s="38" t="s">
        <v>23</v>
      </c>
      <c r="B13" s="47">
        <v>318</v>
      </c>
      <c r="C13" s="48">
        <v>17327</v>
      </c>
      <c r="D13" s="49">
        <v>3980</v>
      </c>
      <c r="E13" s="48">
        <v>0</v>
      </c>
      <c r="F13" s="48">
        <v>0</v>
      </c>
      <c r="G13" s="49">
        <v>0</v>
      </c>
      <c r="H13" s="48">
        <v>0</v>
      </c>
      <c r="I13" s="48">
        <v>0</v>
      </c>
      <c r="J13" s="49">
        <v>0</v>
      </c>
      <c r="K13" s="48">
        <v>0</v>
      </c>
      <c r="L13" s="48">
        <v>0</v>
      </c>
      <c r="M13" s="49">
        <v>0</v>
      </c>
      <c r="N13" s="48">
        <v>9</v>
      </c>
      <c r="O13" s="48">
        <v>270</v>
      </c>
      <c r="P13" s="50">
        <v>94</v>
      </c>
      <c r="Q13" s="38" t="s">
        <v>23</v>
      </c>
      <c r="R13" s="48">
        <v>25</v>
      </c>
      <c r="S13" s="48">
        <v>206</v>
      </c>
      <c r="T13" s="49">
        <v>183</v>
      </c>
      <c r="U13" s="48">
        <v>39</v>
      </c>
      <c r="V13" s="48">
        <v>941</v>
      </c>
      <c r="W13" s="49">
        <v>419</v>
      </c>
      <c r="X13" s="48">
        <v>0</v>
      </c>
      <c r="Y13" s="48">
        <v>0</v>
      </c>
      <c r="Z13" s="49">
        <v>0</v>
      </c>
      <c r="AA13" s="48">
        <v>132</v>
      </c>
      <c r="AB13" s="48">
        <v>9947</v>
      </c>
      <c r="AC13" s="50">
        <v>2137</v>
      </c>
      <c r="AD13" s="38" t="s">
        <v>23</v>
      </c>
      <c r="AE13" s="48">
        <v>0</v>
      </c>
      <c r="AF13" s="48">
        <v>0</v>
      </c>
      <c r="AG13" s="49">
        <v>0</v>
      </c>
      <c r="AH13" s="48">
        <v>0</v>
      </c>
      <c r="AI13" s="48">
        <v>0</v>
      </c>
      <c r="AJ13" s="49">
        <v>0</v>
      </c>
      <c r="AK13" s="48">
        <v>44</v>
      </c>
      <c r="AL13" s="48">
        <v>2476</v>
      </c>
      <c r="AM13" s="49">
        <v>628</v>
      </c>
      <c r="AN13" s="48">
        <v>69</v>
      </c>
      <c r="AO13" s="48">
        <v>3487</v>
      </c>
      <c r="AP13" s="50">
        <v>519</v>
      </c>
      <c r="AQ13" s="36"/>
    </row>
    <row r="14" spans="1:43" s="46" customFormat="1" ht="17.25" customHeight="1" x14ac:dyDescent="0.2">
      <c r="A14" s="38"/>
      <c r="B14" s="39">
        <v>1</v>
      </c>
      <c r="C14" s="40">
        <v>1</v>
      </c>
      <c r="D14" s="41">
        <v>1</v>
      </c>
      <c r="E14" s="42" t="s">
        <v>20</v>
      </c>
      <c r="F14" s="42" t="s">
        <v>20</v>
      </c>
      <c r="G14" s="43" t="s">
        <v>20</v>
      </c>
      <c r="H14" s="42" t="s">
        <v>20</v>
      </c>
      <c r="I14" s="42" t="s">
        <v>20</v>
      </c>
      <c r="J14" s="43" t="s">
        <v>20</v>
      </c>
      <c r="K14" s="42" t="s">
        <v>20</v>
      </c>
      <c r="L14" s="42" t="s">
        <v>20</v>
      </c>
      <c r="M14" s="43" t="s">
        <v>20</v>
      </c>
      <c r="N14" s="42">
        <v>2.8299999999999999E-2</v>
      </c>
      <c r="O14" s="42">
        <v>1.558E-2</v>
      </c>
      <c r="P14" s="44">
        <v>2.3619999999999999E-2</v>
      </c>
      <c r="Q14" s="38"/>
      <c r="R14" s="42">
        <v>7.8619999999999995E-2</v>
      </c>
      <c r="S14" s="42">
        <v>1.189E-2</v>
      </c>
      <c r="T14" s="43">
        <v>4.598E-2</v>
      </c>
      <c r="U14" s="42">
        <v>0.12264</v>
      </c>
      <c r="V14" s="42">
        <v>5.4309999999999997E-2</v>
      </c>
      <c r="W14" s="43">
        <v>0.10528</v>
      </c>
      <c r="X14" s="42" t="s">
        <v>20</v>
      </c>
      <c r="Y14" s="42" t="s">
        <v>20</v>
      </c>
      <c r="Z14" s="43" t="s">
        <v>20</v>
      </c>
      <c r="AA14" s="42">
        <v>0.41509000000000001</v>
      </c>
      <c r="AB14" s="42">
        <v>0.57408000000000003</v>
      </c>
      <c r="AC14" s="44">
        <v>0.53693000000000002</v>
      </c>
      <c r="AD14" s="38"/>
      <c r="AE14" s="42" t="s">
        <v>20</v>
      </c>
      <c r="AF14" s="42" t="s">
        <v>20</v>
      </c>
      <c r="AG14" s="43" t="s">
        <v>20</v>
      </c>
      <c r="AH14" s="42" t="s">
        <v>20</v>
      </c>
      <c r="AI14" s="42" t="s">
        <v>20</v>
      </c>
      <c r="AJ14" s="43" t="s">
        <v>20</v>
      </c>
      <c r="AK14" s="42">
        <v>0.13836000000000001</v>
      </c>
      <c r="AL14" s="42">
        <v>0.1429</v>
      </c>
      <c r="AM14" s="43">
        <v>0.15779000000000001</v>
      </c>
      <c r="AN14" s="42">
        <v>0.21698000000000001</v>
      </c>
      <c r="AO14" s="42">
        <v>0.20125000000000001</v>
      </c>
      <c r="AP14" s="44">
        <v>0.13039999999999999</v>
      </c>
      <c r="AQ14" s="45"/>
    </row>
    <row r="15" spans="1:43" s="37" customFormat="1" ht="17.25" customHeight="1" x14ac:dyDescent="0.2">
      <c r="A15" s="38" t="s">
        <v>24</v>
      </c>
      <c r="B15" s="47">
        <v>135</v>
      </c>
      <c r="C15" s="48">
        <v>2648</v>
      </c>
      <c r="D15" s="49">
        <v>1428</v>
      </c>
      <c r="E15" s="48">
        <v>0</v>
      </c>
      <c r="F15" s="48">
        <v>0</v>
      </c>
      <c r="G15" s="49">
        <v>0</v>
      </c>
      <c r="H15" s="48">
        <v>0</v>
      </c>
      <c r="I15" s="48">
        <v>0</v>
      </c>
      <c r="J15" s="49">
        <v>0</v>
      </c>
      <c r="K15" s="48">
        <v>0</v>
      </c>
      <c r="L15" s="48">
        <v>0</v>
      </c>
      <c r="M15" s="49">
        <v>0</v>
      </c>
      <c r="N15" s="48">
        <v>1</v>
      </c>
      <c r="O15" s="48">
        <v>69</v>
      </c>
      <c r="P15" s="50">
        <v>8</v>
      </c>
      <c r="Q15" s="38" t="s">
        <v>24</v>
      </c>
      <c r="R15" s="48">
        <v>0</v>
      </c>
      <c r="S15" s="48">
        <v>0</v>
      </c>
      <c r="T15" s="49">
        <v>0</v>
      </c>
      <c r="U15" s="48">
        <v>0</v>
      </c>
      <c r="V15" s="48">
        <v>0</v>
      </c>
      <c r="W15" s="49">
        <v>0</v>
      </c>
      <c r="X15" s="48">
        <v>0</v>
      </c>
      <c r="Y15" s="48">
        <v>0</v>
      </c>
      <c r="Z15" s="49">
        <v>0</v>
      </c>
      <c r="AA15" s="48">
        <v>0</v>
      </c>
      <c r="AB15" s="48">
        <v>0</v>
      </c>
      <c r="AC15" s="50">
        <v>0</v>
      </c>
      <c r="AD15" s="38" t="s">
        <v>24</v>
      </c>
      <c r="AE15" s="48">
        <v>0</v>
      </c>
      <c r="AF15" s="48">
        <v>0</v>
      </c>
      <c r="AG15" s="49">
        <v>0</v>
      </c>
      <c r="AH15" s="48">
        <v>0</v>
      </c>
      <c r="AI15" s="48">
        <v>0</v>
      </c>
      <c r="AJ15" s="49">
        <v>0</v>
      </c>
      <c r="AK15" s="48">
        <v>0</v>
      </c>
      <c r="AL15" s="48">
        <v>0</v>
      </c>
      <c r="AM15" s="49">
        <v>0</v>
      </c>
      <c r="AN15" s="48">
        <v>134</v>
      </c>
      <c r="AO15" s="48">
        <v>2579</v>
      </c>
      <c r="AP15" s="50">
        <v>1420</v>
      </c>
      <c r="AQ15" s="36"/>
    </row>
    <row r="16" spans="1:43" s="46" customFormat="1" ht="17.25" customHeight="1" x14ac:dyDescent="0.2">
      <c r="A16" s="38"/>
      <c r="B16" s="39">
        <v>1</v>
      </c>
      <c r="C16" s="40">
        <v>1</v>
      </c>
      <c r="D16" s="41">
        <v>1</v>
      </c>
      <c r="E16" s="42" t="s">
        <v>20</v>
      </c>
      <c r="F16" s="42" t="s">
        <v>20</v>
      </c>
      <c r="G16" s="43" t="s">
        <v>20</v>
      </c>
      <c r="H16" s="42" t="s">
        <v>20</v>
      </c>
      <c r="I16" s="42" t="s">
        <v>20</v>
      </c>
      <c r="J16" s="43" t="s">
        <v>20</v>
      </c>
      <c r="K16" s="42" t="s">
        <v>20</v>
      </c>
      <c r="L16" s="42" t="s">
        <v>20</v>
      </c>
      <c r="M16" s="43" t="s">
        <v>20</v>
      </c>
      <c r="N16" s="42">
        <v>7.4099999999999999E-3</v>
      </c>
      <c r="O16" s="42">
        <v>2.606E-2</v>
      </c>
      <c r="P16" s="44">
        <v>5.5999999999999999E-3</v>
      </c>
      <c r="Q16" s="38"/>
      <c r="R16" s="42" t="s">
        <v>20</v>
      </c>
      <c r="S16" s="42" t="s">
        <v>20</v>
      </c>
      <c r="T16" s="43" t="s">
        <v>20</v>
      </c>
      <c r="U16" s="42" t="s">
        <v>20</v>
      </c>
      <c r="V16" s="42" t="s">
        <v>20</v>
      </c>
      <c r="W16" s="43" t="s">
        <v>20</v>
      </c>
      <c r="X16" s="42" t="s">
        <v>20</v>
      </c>
      <c r="Y16" s="42" t="s">
        <v>20</v>
      </c>
      <c r="Z16" s="43" t="s">
        <v>20</v>
      </c>
      <c r="AA16" s="42" t="s">
        <v>20</v>
      </c>
      <c r="AB16" s="42" t="s">
        <v>20</v>
      </c>
      <c r="AC16" s="44" t="s">
        <v>20</v>
      </c>
      <c r="AD16" s="38"/>
      <c r="AE16" s="42" t="s">
        <v>20</v>
      </c>
      <c r="AF16" s="42" t="s">
        <v>20</v>
      </c>
      <c r="AG16" s="43" t="s">
        <v>20</v>
      </c>
      <c r="AH16" s="42" t="s">
        <v>20</v>
      </c>
      <c r="AI16" s="42" t="s">
        <v>20</v>
      </c>
      <c r="AJ16" s="43" t="s">
        <v>20</v>
      </c>
      <c r="AK16" s="42" t="s">
        <v>20</v>
      </c>
      <c r="AL16" s="42" t="s">
        <v>20</v>
      </c>
      <c r="AM16" s="43" t="s">
        <v>20</v>
      </c>
      <c r="AN16" s="42">
        <v>0.99258999999999997</v>
      </c>
      <c r="AO16" s="42">
        <v>0.97394000000000003</v>
      </c>
      <c r="AP16" s="44">
        <v>0.99439999999999995</v>
      </c>
      <c r="AQ16" s="45"/>
    </row>
    <row r="17" spans="1:43" s="37" customFormat="1" ht="17.25" customHeight="1" x14ac:dyDescent="0.2">
      <c r="A17" s="38" t="s">
        <v>25</v>
      </c>
      <c r="B17" s="47">
        <v>1487</v>
      </c>
      <c r="C17" s="48">
        <v>65589</v>
      </c>
      <c r="D17" s="49">
        <v>18747</v>
      </c>
      <c r="E17" s="48">
        <v>1</v>
      </c>
      <c r="F17" s="48">
        <v>12</v>
      </c>
      <c r="G17" s="49">
        <v>3</v>
      </c>
      <c r="H17" s="48">
        <v>4</v>
      </c>
      <c r="I17" s="48">
        <v>53</v>
      </c>
      <c r="J17" s="49">
        <v>29</v>
      </c>
      <c r="K17" s="48">
        <v>1</v>
      </c>
      <c r="L17" s="48">
        <v>15</v>
      </c>
      <c r="M17" s="49">
        <v>12</v>
      </c>
      <c r="N17" s="48">
        <v>174</v>
      </c>
      <c r="O17" s="48">
        <v>8624</v>
      </c>
      <c r="P17" s="50">
        <v>1904</v>
      </c>
      <c r="Q17" s="38" t="s">
        <v>25</v>
      </c>
      <c r="R17" s="48">
        <v>20</v>
      </c>
      <c r="S17" s="48">
        <v>775</v>
      </c>
      <c r="T17" s="49">
        <v>176</v>
      </c>
      <c r="U17" s="48">
        <v>292</v>
      </c>
      <c r="V17" s="48">
        <v>4047</v>
      </c>
      <c r="W17" s="49">
        <v>3536</v>
      </c>
      <c r="X17" s="48">
        <v>131</v>
      </c>
      <c r="Y17" s="48">
        <v>1527</v>
      </c>
      <c r="Z17" s="49">
        <v>1001</v>
      </c>
      <c r="AA17" s="48">
        <v>91</v>
      </c>
      <c r="AB17" s="48">
        <v>2084</v>
      </c>
      <c r="AC17" s="50">
        <v>959</v>
      </c>
      <c r="AD17" s="38" t="s">
        <v>25</v>
      </c>
      <c r="AE17" s="48">
        <v>14</v>
      </c>
      <c r="AF17" s="48">
        <v>83</v>
      </c>
      <c r="AG17" s="49">
        <v>210</v>
      </c>
      <c r="AH17" s="48">
        <v>79</v>
      </c>
      <c r="AI17" s="48">
        <v>8167</v>
      </c>
      <c r="AJ17" s="49">
        <v>1359</v>
      </c>
      <c r="AK17" s="48">
        <v>448</v>
      </c>
      <c r="AL17" s="48">
        <v>28590</v>
      </c>
      <c r="AM17" s="49">
        <v>6596</v>
      </c>
      <c r="AN17" s="48">
        <v>232</v>
      </c>
      <c r="AO17" s="48">
        <v>11612</v>
      </c>
      <c r="AP17" s="50">
        <v>2962</v>
      </c>
      <c r="AQ17" s="36"/>
    </row>
    <row r="18" spans="1:43" s="46" customFormat="1" ht="17.25" customHeight="1" x14ac:dyDescent="0.2">
      <c r="A18" s="38"/>
      <c r="B18" s="39">
        <v>1</v>
      </c>
      <c r="C18" s="40">
        <v>1</v>
      </c>
      <c r="D18" s="41">
        <v>1</v>
      </c>
      <c r="E18" s="42">
        <v>6.7000000000000002E-4</v>
      </c>
      <c r="F18" s="42">
        <v>1.8000000000000001E-4</v>
      </c>
      <c r="G18" s="43">
        <v>1.6000000000000001E-4</v>
      </c>
      <c r="H18" s="42">
        <v>2.6900000000000001E-3</v>
      </c>
      <c r="I18" s="42">
        <v>8.0999999999999996E-4</v>
      </c>
      <c r="J18" s="43">
        <v>1.5499999999999999E-3</v>
      </c>
      <c r="K18" s="42">
        <v>6.7000000000000002E-4</v>
      </c>
      <c r="L18" s="42">
        <v>2.3000000000000001E-4</v>
      </c>
      <c r="M18" s="43">
        <v>6.4000000000000005E-4</v>
      </c>
      <c r="N18" s="42">
        <v>0.11701</v>
      </c>
      <c r="O18" s="42">
        <v>0.13149</v>
      </c>
      <c r="P18" s="44">
        <v>0.10156</v>
      </c>
      <c r="Q18" s="38"/>
      <c r="R18" s="42">
        <v>1.345E-2</v>
      </c>
      <c r="S18" s="42">
        <v>1.1820000000000001E-2</v>
      </c>
      <c r="T18" s="43">
        <v>9.3900000000000008E-3</v>
      </c>
      <c r="U18" s="42">
        <v>0.19636999999999999</v>
      </c>
      <c r="V18" s="42">
        <v>6.1699999999999998E-2</v>
      </c>
      <c r="W18" s="43">
        <v>0.18862000000000001</v>
      </c>
      <c r="X18" s="42">
        <v>8.8099999999999998E-2</v>
      </c>
      <c r="Y18" s="42">
        <v>2.3279999999999999E-2</v>
      </c>
      <c r="Z18" s="43">
        <v>5.3400000000000003E-2</v>
      </c>
      <c r="AA18" s="42">
        <v>6.1199999999999997E-2</v>
      </c>
      <c r="AB18" s="42">
        <v>3.177E-2</v>
      </c>
      <c r="AC18" s="44">
        <v>5.1150000000000001E-2</v>
      </c>
      <c r="AD18" s="38"/>
      <c r="AE18" s="42">
        <v>9.41E-3</v>
      </c>
      <c r="AF18" s="42">
        <v>1.2700000000000001E-3</v>
      </c>
      <c r="AG18" s="43">
        <v>1.12E-2</v>
      </c>
      <c r="AH18" s="42">
        <v>5.3129999999999997E-2</v>
      </c>
      <c r="AI18" s="42">
        <v>0.12452000000000001</v>
      </c>
      <c r="AJ18" s="43">
        <v>7.2489999999999999E-2</v>
      </c>
      <c r="AK18" s="42">
        <v>0.30127999999999999</v>
      </c>
      <c r="AL18" s="42">
        <v>0.43590000000000001</v>
      </c>
      <c r="AM18" s="43">
        <v>0.35183999999999999</v>
      </c>
      <c r="AN18" s="42">
        <v>0.15601999999999999</v>
      </c>
      <c r="AO18" s="42">
        <v>0.17704</v>
      </c>
      <c r="AP18" s="44">
        <v>0.158</v>
      </c>
      <c r="AQ18" s="45"/>
    </row>
    <row r="19" spans="1:43" s="37" customFormat="1" ht="17.25" customHeight="1" x14ac:dyDescent="0.2">
      <c r="A19" s="38" t="s">
        <v>26</v>
      </c>
      <c r="B19" s="47">
        <v>184</v>
      </c>
      <c r="C19" s="48">
        <v>12433</v>
      </c>
      <c r="D19" s="49">
        <v>2580</v>
      </c>
      <c r="E19" s="48">
        <v>0</v>
      </c>
      <c r="F19" s="48">
        <v>0</v>
      </c>
      <c r="G19" s="49">
        <v>0</v>
      </c>
      <c r="H19" s="48">
        <v>0</v>
      </c>
      <c r="I19" s="48">
        <v>0</v>
      </c>
      <c r="J19" s="49">
        <v>0</v>
      </c>
      <c r="K19" s="48">
        <v>0</v>
      </c>
      <c r="L19" s="48">
        <v>0</v>
      </c>
      <c r="M19" s="49">
        <v>0</v>
      </c>
      <c r="N19" s="48">
        <v>0</v>
      </c>
      <c r="O19" s="48">
        <v>0</v>
      </c>
      <c r="P19" s="50">
        <v>0</v>
      </c>
      <c r="Q19" s="38" t="s">
        <v>26</v>
      </c>
      <c r="R19" s="48">
        <v>4</v>
      </c>
      <c r="S19" s="48">
        <v>116</v>
      </c>
      <c r="T19" s="49">
        <v>23</v>
      </c>
      <c r="U19" s="48">
        <v>36</v>
      </c>
      <c r="V19" s="48">
        <v>334</v>
      </c>
      <c r="W19" s="49">
        <v>431</v>
      </c>
      <c r="X19" s="48">
        <v>1</v>
      </c>
      <c r="Y19" s="48">
        <v>20</v>
      </c>
      <c r="Z19" s="49">
        <v>2</v>
      </c>
      <c r="AA19" s="48">
        <v>4</v>
      </c>
      <c r="AB19" s="48">
        <v>80</v>
      </c>
      <c r="AC19" s="50">
        <v>73</v>
      </c>
      <c r="AD19" s="38" t="s">
        <v>26</v>
      </c>
      <c r="AE19" s="48">
        <v>0</v>
      </c>
      <c r="AF19" s="48">
        <v>0</v>
      </c>
      <c r="AG19" s="49">
        <v>0</v>
      </c>
      <c r="AH19" s="48">
        <v>6</v>
      </c>
      <c r="AI19" s="48">
        <v>2232</v>
      </c>
      <c r="AJ19" s="49">
        <v>83</v>
      </c>
      <c r="AK19" s="48">
        <v>72</v>
      </c>
      <c r="AL19" s="48">
        <v>7688</v>
      </c>
      <c r="AM19" s="49">
        <v>1415</v>
      </c>
      <c r="AN19" s="48">
        <v>61</v>
      </c>
      <c r="AO19" s="48">
        <v>1963</v>
      </c>
      <c r="AP19" s="50">
        <v>553</v>
      </c>
      <c r="AQ19" s="36"/>
    </row>
    <row r="20" spans="1:43" s="46" customFormat="1" ht="17.25" customHeight="1" x14ac:dyDescent="0.2">
      <c r="A20" s="38"/>
      <c r="B20" s="39">
        <v>1</v>
      </c>
      <c r="C20" s="40">
        <v>1</v>
      </c>
      <c r="D20" s="41">
        <v>1</v>
      </c>
      <c r="E20" s="42" t="s">
        <v>20</v>
      </c>
      <c r="F20" s="42" t="s">
        <v>20</v>
      </c>
      <c r="G20" s="43" t="s">
        <v>20</v>
      </c>
      <c r="H20" s="42" t="s">
        <v>20</v>
      </c>
      <c r="I20" s="42" t="s">
        <v>20</v>
      </c>
      <c r="J20" s="43" t="s">
        <v>20</v>
      </c>
      <c r="K20" s="42" t="s">
        <v>20</v>
      </c>
      <c r="L20" s="42" t="s">
        <v>20</v>
      </c>
      <c r="M20" s="43" t="s">
        <v>20</v>
      </c>
      <c r="N20" s="42" t="s">
        <v>20</v>
      </c>
      <c r="O20" s="42" t="s">
        <v>20</v>
      </c>
      <c r="P20" s="44" t="s">
        <v>20</v>
      </c>
      <c r="Q20" s="38"/>
      <c r="R20" s="42">
        <v>2.1739999999999999E-2</v>
      </c>
      <c r="S20" s="42">
        <v>9.3299999999999998E-3</v>
      </c>
      <c r="T20" s="43">
        <v>8.9099999999999995E-3</v>
      </c>
      <c r="U20" s="42">
        <v>0.19564999999999999</v>
      </c>
      <c r="V20" s="42">
        <v>2.6859999999999998E-2</v>
      </c>
      <c r="W20" s="43">
        <v>0.16705</v>
      </c>
      <c r="X20" s="42">
        <v>5.4299999999999999E-3</v>
      </c>
      <c r="Y20" s="42">
        <v>1.6100000000000001E-3</v>
      </c>
      <c r="Z20" s="43">
        <v>7.7999999999999999E-4</v>
      </c>
      <c r="AA20" s="42">
        <v>2.1739999999999999E-2</v>
      </c>
      <c r="AB20" s="42">
        <v>6.43E-3</v>
      </c>
      <c r="AC20" s="44">
        <v>2.8289999999999999E-2</v>
      </c>
      <c r="AD20" s="38"/>
      <c r="AE20" s="42" t="s">
        <v>20</v>
      </c>
      <c r="AF20" s="42" t="s">
        <v>20</v>
      </c>
      <c r="AG20" s="43" t="s">
        <v>20</v>
      </c>
      <c r="AH20" s="42">
        <v>3.261E-2</v>
      </c>
      <c r="AI20" s="42">
        <v>0.17952000000000001</v>
      </c>
      <c r="AJ20" s="43">
        <v>3.2169999999999997E-2</v>
      </c>
      <c r="AK20" s="42">
        <v>0.39129999999999998</v>
      </c>
      <c r="AL20" s="42">
        <v>0.61834999999999996</v>
      </c>
      <c r="AM20" s="43">
        <v>0.54844999999999999</v>
      </c>
      <c r="AN20" s="42">
        <v>0.33151999999999998</v>
      </c>
      <c r="AO20" s="42">
        <v>0.15789</v>
      </c>
      <c r="AP20" s="44">
        <v>0.21434</v>
      </c>
      <c r="AQ20" s="45"/>
    </row>
    <row r="21" spans="1:43" s="37" customFormat="1" ht="17.25" customHeight="1" x14ac:dyDescent="0.2">
      <c r="A21" s="38" t="s">
        <v>27</v>
      </c>
      <c r="B21" s="47">
        <v>3253</v>
      </c>
      <c r="C21" s="48">
        <v>188317</v>
      </c>
      <c r="D21" s="49">
        <v>41008</v>
      </c>
      <c r="E21" s="48">
        <v>33</v>
      </c>
      <c r="F21" s="48">
        <v>14758</v>
      </c>
      <c r="G21" s="49">
        <v>397</v>
      </c>
      <c r="H21" s="48">
        <v>4</v>
      </c>
      <c r="I21" s="48">
        <v>50</v>
      </c>
      <c r="J21" s="49">
        <v>17</v>
      </c>
      <c r="K21" s="48">
        <v>0</v>
      </c>
      <c r="L21" s="48">
        <v>0</v>
      </c>
      <c r="M21" s="49">
        <v>0</v>
      </c>
      <c r="N21" s="48">
        <v>200</v>
      </c>
      <c r="O21" s="48">
        <v>24067</v>
      </c>
      <c r="P21" s="50">
        <v>2696</v>
      </c>
      <c r="Q21" s="38" t="s">
        <v>27</v>
      </c>
      <c r="R21" s="48">
        <v>92</v>
      </c>
      <c r="S21" s="48">
        <v>3384</v>
      </c>
      <c r="T21" s="49">
        <v>511</v>
      </c>
      <c r="U21" s="48">
        <v>405</v>
      </c>
      <c r="V21" s="48">
        <v>7456</v>
      </c>
      <c r="W21" s="49">
        <v>5222</v>
      </c>
      <c r="X21" s="48">
        <v>147</v>
      </c>
      <c r="Y21" s="48">
        <v>5517</v>
      </c>
      <c r="Z21" s="49">
        <v>1555</v>
      </c>
      <c r="AA21" s="48">
        <v>234</v>
      </c>
      <c r="AB21" s="48">
        <v>10680</v>
      </c>
      <c r="AC21" s="50">
        <v>2966</v>
      </c>
      <c r="AD21" s="38" t="s">
        <v>27</v>
      </c>
      <c r="AE21" s="48">
        <v>207</v>
      </c>
      <c r="AF21" s="48">
        <v>7479</v>
      </c>
      <c r="AG21" s="49">
        <v>2835</v>
      </c>
      <c r="AH21" s="48">
        <v>303</v>
      </c>
      <c r="AI21" s="48">
        <v>12616</v>
      </c>
      <c r="AJ21" s="49">
        <v>3582</v>
      </c>
      <c r="AK21" s="48">
        <v>725</v>
      </c>
      <c r="AL21" s="48">
        <v>55981</v>
      </c>
      <c r="AM21" s="49">
        <v>9850</v>
      </c>
      <c r="AN21" s="48">
        <v>903</v>
      </c>
      <c r="AO21" s="48">
        <v>46329</v>
      </c>
      <c r="AP21" s="50">
        <v>11377</v>
      </c>
      <c r="AQ21" s="36"/>
    </row>
    <row r="22" spans="1:43" s="46" customFormat="1" ht="17.25" customHeight="1" x14ac:dyDescent="0.2">
      <c r="A22" s="38"/>
      <c r="B22" s="39">
        <v>1</v>
      </c>
      <c r="C22" s="40">
        <v>1</v>
      </c>
      <c r="D22" s="41">
        <v>1</v>
      </c>
      <c r="E22" s="42">
        <v>1.014E-2</v>
      </c>
      <c r="F22" s="42">
        <v>7.8369999999999995E-2</v>
      </c>
      <c r="G22" s="43">
        <v>9.6799999999999994E-3</v>
      </c>
      <c r="H22" s="42">
        <v>1.23E-3</v>
      </c>
      <c r="I22" s="42">
        <v>2.7E-4</v>
      </c>
      <c r="J22" s="43">
        <v>4.0999999999999999E-4</v>
      </c>
      <c r="K22" s="42" t="s">
        <v>20</v>
      </c>
      <c r="L22" s="42" t="s">
        <v>20</v>
      </c>
      <c r="M22" s="43" t="s">
        <v>20</v>
      </c>
      <c r="N22" s="42">
        <v>6.148E-2</v>
      </c>
      <c r="O22" s="42">
        <v>0.1278</v>
      </c>
      <c r="P22" s="44">
        <v>6.5740000000000007E-2</v>
      </c>
      <c r="Q22" s="38"/>
      <c r="R22" s="42">
        <v>2.828E-2</v>
      </c>
      <c r="S22" s="42">
        <v>1.797E-2</v>
      </c>
      <c r="T22" s="43">
        <v>1.2460000000000001E-2</v>
      </c>
      <c r="U22" s="42">
        <v>0.1245</v>
      </c>
      <c r="V22" s="42">
        <v>3.959E-2</v>
      </c>
      <c r="W22" s="43">
        <v>0.12734000000000001</v>
      </c>
      <c r="X22" s="42">
        <v>4.5190000000000001E-2</v>
      </c>
      <c r="Y22" s="42">
        <v>2.93E-2</v>
      </c>
      <c r="Z22" s="43">
        <v>3.7920000000000002E-2</v>
      </c>
      <c r="AA22" s="42">
        <v>7.1929999999999994E-2</v>
      </c>
      <c r="AB22" s="42">
        <v>5.6710000000000003E-2</v>
      </c>
      <c r="AC22" s="44">
        <v>7.2330000000000005E-2</v>
      </c>
      <c r="AD22" s="38"/>
      <c r="AE22" s="42">
        <v>6.3630000000000006E-2</v>
      </c>
      <c r="AF22" s="42">
        <v>3.9710000000000002E-2</v>
      </c>
      <c r="AG22" s="43">
        <v>6.9129999999999997E-2</v>
      </c>
      <c r="AH22" s="42">
        <v>9.3140000000000001E-2</v>
      </c>
      <c r="AI22" s="42">
        <v>6.6989999999999994E-2</v>
      </c>
      <c r="AJ22" s="43">
        <v>8.7349999999999997E-2</v>
      </c>
      <c r="AK22" s="42">
        <v>0.22287000000000001</v>
      </c>
      <c r="AL22" s="42">
        <v>0.29726999999999998</v>
      </c>
      <c r="AM22" s="43">
        <v>0.2402</v>
      </c>
      <c r="AN22" s="42">
        <v>0.27759</v>
      </c>
      <c r="AO22" s="42">
        <v>0.24601999999999999</v>
      </c>
      <c r="AP22" s="44">
        <v>0.27743000000000001</v>
      </c>
      <c r="AQ22" s="45"/>
    </row>
    <row r="23" spans="1:43" s="37" customFormat="1" ht="17.25" customHeight="1" x14ac:dyDescent="0.2">
      <c r="A23" s="38" t="s">
        <v>28</v>
      </c>
      <c r="B23" s="47">
        <v>4404</v>
      </c>
      <c r="C23" s="48">
        <v>206295</v>
      </c>
      <c r="D23" s="49">
        <v>69816</v>
      </c>
      <c r="E23" s="48">
        <v>13</v>
      </c>
      <c r="F23" s="48">
        <v>2769</v>
      </c>
      <c r="G23" s="49">
        <v>124</v>
      </c>
      <c r="H23" s="48">
        <v>2</v>
      </c>
      <c r="I23" s="48">
        <v>40</v>
      </c>
      <c r="J23" s="49">
        <v>40</v>
      </c>
      <c r="K23" s="48">
        <v>0</v>
      </c>
      <c r="L23" s="48">
        <v>0</v>
      </c>
      <c r="M23" s="49">
        <v>0</v>
      </c>
      <c r="N23" s="48">
        <v>233</v>
      </c>
      <c r="O23" s="48">
        <v>6158</v>
      </c>
      <c r="P23" s="50">
        <v>4916</v>
      </c>
      <c r="Q23" s="38" t="s">
        <v>28</v>
      </c>
      <c r="R23" s="48">
        <v>595</v>
      </c>
      <c r="S23" s="48">
        <v>18446</v>
      </c>
      <c r="T23" s="49">
        <v>5999</v>
      </c>
      <c r="U23" s="48">
        <v>887</v>
      </c>
      <c r="V23" s="48">
        <v>16310</v>
      </c>
      <c r="W23" s="49">
        <v>16762</v>
      </c>
      <c r="X23" s="48">
        <v>220</v>
      </c>
      <c r="Y23" s="48">
        <v>2956</v>
      </c>
      <c r="Z23" s="49">
        <v>2877</v>
      </c>
      <c r="AA23" s="48">
        <v>252</v>
      </c>
      <c r="AB23" s="48">
        <v>4603</v>
      </c>
      <c r="AC23" s="50">
        <v>4200</v>
      </c>
      <c r="AD23" s="38" t="s">
        <v>28</v>
      </c>
      <c r="AE23" s="48">
        <v>58</v>
      </c>
      <c r="AF23" s="48">
        <v>283</v>
      </c>
      <c r="AG23" s="49">
        <v>997</v>
      </c>
      <c r="AH23" s="48">
        <v>255</v>
      </c>
      <c r="AI23" s="48">
        <v>4687</v>
      </c>
      <c r="AJ23" s="49">
        <v>3457</v>
      </c>
      <c r="AK23" s="48">
        <v>1332</v>
      </c>
      <c r="AL23" s="48">
        <v>130736</v>
      </c>
      <c r="AM23" s="49">
        <v>22133</v>
      </c>
      <c r="AN23" s="48">
        <v>557</v>
      </c>
      <c r="AO23" s="48">
        <v>19307</v>
      </c>
      <c r="AP23" s="50">
        <v>8311</v>
      </c>
      <c r="AQ23" s="36"/>
    </row>
    <row r="24" spans="1:43" s="46" customFormat="1" ht="17.25" customHeight="1" x14ac:dyDescent="0.2">
      <c r="A24" s="38"/>
      <c r="B24" s="39">
        <v>1</v>
      </c>
      <c r="C24" s="40">
        <v>1</v>
      </c>
      <c r="D24" s="41">
        <v>1</v>
      </c>
      <c r="E24" s="42">
        <v>2.9499999999999999E-3</v>
      </c>
      <c r="F24" s="42">
        <v>1.342E-2</v>
      </c>
      <c r="G24" s="43">
        <v>1.7799999999999999E-3</v>
      </c>
      <c r="H24" s="42">
        <v>4.4999999999999999E-4</v>
      </c>
      <c r="I24" s="42">
        <v>1.9000000000000001E-4</v>
      </c>
      <c r="J24" s="43">
        <v>5.6999999999999998E-4</v>
      </c>
      <c r="K24" s="42" t="s">
        <v>20</v>
      </c>
      <c r="L24" s="42" t="s">
        <v>20</v>
      </c>
      <c r="M24" s="43" t="s">
        <v>20</v>
      </c>
      <c r="N24" s="42">
        <v>5.2909999999999999E-2</v>
      </c>
      <c r="O24" s="42">
        <v>2.9850000000000002E-2</v>
      </c>
      <c r="P24" s="44">
        <v>7.041E-2</v>
      </c>
      <c r="Q24" s="38"/>
      <c r="R24" s="42">
        <v>0.1351</v>
      </c>
      <c r="S24" s="42">
        <v>8.9419999999999999E-2</v>
      </c>
      <c r="T24" s="43">
        <v>8.5930000000000006E-2</v>
      </c>
      <c r="U24" s="42">
        <v>0.20141000000000001</v>
      </c>
      <c r="V24" s="42">
        <v>7.9060000000000005E-2</v>
      </c>
      <c r="W24" s="43">
        <v>0.24009</v>
      </c>
      <c r="X24" s="42">
        <v>4.9950000000000001E-2</v>
      </c>
      <c r="Y24" s="42">
        <v>1.4330000000000001E-2</v>
      </c>
      <c r="Z24" s="43">
        <v>4.1209999999999997E-2</v>
      </c>
      <c r="AA24" s="42">
        <v>5.722E-2</v>
      </c>
      <c r="AB24" s="42">
        <v>2.231E-2</v>
      </c>
      <c r="AC24" s="44">
        <v>6.0159999999999998E-2</v>
      </c>
      <c r="AD24" s="38"/>
      <c r="AE24" s="42">
        <v>1.3169999999999999E-2</v>
      </c>
      <c r="AF24" s="42">
        <v>1.3699999999999999E-3</v>
      </c>
      <c r="AG24" s="43">
        <v>1.4279999999999999E-2</v>
      </c>
      <c r="AH24" s="42">
        <v>5.79E-2</v>
      </c>
      <c r="AI24" s="42">
        <v>2.2720000000000001E-2</v>
      </c>
      <c r="AJ24" s="43">
        <v>4.9520000000000002E-2</v>
      </c>
      <c r="AK24" s="42">
        <v>0.30245</v>
      </c>
      <c r="AL24" s="42">
        <v>0.63373000000000002</v>
      </c>
      <c r="AM24" s="43">
        <v>0.31702000000000002</v>
      </c>
      <c r="AN24" s="42">
        <v>0.12648000000000001</v>
      </c>
      <c r="AO24" s="42">
        <v>9.3590000000000007E-2</v>
      </c>
      <c r="AP24" s="44">
        <v>0.11904000000000001</v>
      </c>
      <c r="AQ24" s="45"/>
    </row>
    <row r="25" spans="1:43" s="37" customFormat="1" ht="17.25" customHeight="1" x14ac:dyDescent="0.2">
      <c r="A25" s="38" t="s">
        <v>29</v>
      </c>
      <c r="B25" s="47">
        <v>2084</v>
      </c>
      <c r="C25" s="48">
        <v>104888</v>
      </c>
      <c r="D25" s="49">
        <v>26743</v>
      </c>
      <c r="E25" s="48">
        <v>2</v>
      </c>
      <c r="F25" s="48">
        <v>880</v>
      </c>
      <c r="G25" s="49">
        <v>47</v>
      </c>
      <c r="H25" s="48">
        <v>0</v>
      </c>
      <c r="I25" s="48">
        <v>0</v>
      </c>
      <c r="J25" s="49">
        <v>0</v>
      </c>
      <c r="K25" s="48">
        <v>0</v>
      </c>
      <c r="L25" s="48">
        <v>0</v>
      </c>
      <c r="M25" s="49">
        <v>0</v>
      </c>
      <c r="N25" s="48">
        <v>66</v>
      </c>
      <c r="O25" s="48">
        <v>2603</v>
      </c>
      <c r="P25" s="50">
        <v>614</v>
      </c>
      <c r="Q25" s="38" t="s">
        <v>29</v>
      </c>
      <c r="R25" s="48">
        <v>48</v>
      </c>
      <c r="S25" s="48">
        <v>3216</v>
      </c>
      <c r="T25" s="49">
        <v>453</v>
      </c>
      <c r="U25" s="48">
        <v>150</v>
      </c>
      <c r="V25" s="48">
        <v>2750</v>
      </c>
      <c r="W25" s="49">
        <v>1959</v>
      </c>
      <c r="X25" s="48">
        <v>62</v>
      </c>
      <c r="Y25" s="48">
        <v>1951</v>
      </c>
      <c r="Z25" s="49">
        <v>728</v>
      </c>
      <c r="AA25" s="48">
        <v>147</v>
      </c>
      <c r="AB25" s="48">
        <v>10695</v>
      </c>
      <c r="AC25" s="50">
        <v>2579</v>
      </c>
      <c r="AD25" s="38" t="s">
        <v>29</v>
      </c>
      <c r="AE25" s="48">
        <v>30</v>
      </c>
      <c r="AF25" s="48">
        <v>865</v>
      </c>
      <c r="AG25" s="49">
        <v>265</v>
      </c>
      <c r="AH25" s="48">
        <v>642</v>
      </c>
      <c r="AI25" s="48">
        <v>25296</v>
      </c>
      <c r="AJ25" s="49">
        <v>7355</v>
      </c>
      <c r="AK25" s="48">
        <v>798</v>
      </c>
      <c r="AL25" s="48">
        <v>53024</v>
      </c>
      <c r="AM25" s="49">
        <v>10315</v>
      </c>
      <c r="AN25" s="48">
        <v>139</v>
      </c>
      <c r="AO25" s="48">
        <v>3608</v>
      </c>
      <c r="AP25" s="50">
        <v>2428</v>
      </c>
      <c r="AQ25" s="36"/>
    </row>
    <row r="26" spans="1:43" s="46" customFormat="1" ht="17.25" customHeight="1" x14ac:dyDescent="0.2">
      <c r="A26" s="38"/>
      <c r="B26" s="39">
        <v>1</v>
      </c>
      <c r="C26" s="40">
        <v>1</v>
      </c>
      <c r="D26" s="41">
        <v>1</v>
      </c>
      <c r="E26" s="42">
        <v>9.6000000000000002E-4</v>
      </c>
      <c r="F26" s="42">
        <v>8.3899999999999999E-3</v>
      </c>
      <c r="G26" s="43">
        <v>1.7600000000000001E-3</v>
      </c>
      <c r="H26" s="42" t="s">
        <v>20</v>
      </c>
      <c r="I26" s="42" t="s">
        <v>20</v>
      </c>
      <c r="J26" s="43" t="s">
        <v>20</v>
      </c>
      <c r="K26" s="42" t="s">
        <v>20</v>
      </c>
      <c r="L26" s="42" t="s">
        <v>20</v>
      </c>
      <c r="M26" s="43" t="s">
        <v>20</v>
      </c>
      <c r="N26" s="42">
        <v>3.1669999999999997E-2</v>
      </c>
      <c r="O26" s="42">
        <v>2.4819999999999998E-2</v>
      </c>
      <c r="P26" s="44">
        <v>2.2960000000000001E-2</v>
      </c>
      <c r="Q26" s="38"/>
      <c r="R26" s="42">
        <v>2.3029999999999998E-2</v>
      </c>
      <c r="S26" s="42">
        <v>3.066E-2</v>
      </c>
      <c r="T26" s="43">
        <v>1.694E-2</v>
      </c>
      <c r="U26" s="42">
        <v>7.1980000000000002E-2</v>
      </c>
      <c r="V26" s="42">
        <v>2.622E-2</v>
      </c>
      <c r="W26" s="43">
        <v>7.3249999999999996E-2</v>
      </c>
      <c r="X26" s="42">
        <v>2.9749999999999999E-2</v>
      </c>
      <c r="Y26" s="42">
        <v>1.8599999999999998E-2</v>
      </c>
      <c r="Z26" s="43">
        <v>2.7220000000000001E-2</v>
      </c>
      <c r="AA26" s="42">
        <v>7.0540000000000005E-2</v>
      </c>
      <c r="AB26" s="42">
        <v>0.10197000000000001</v>
      </c>
      <c r="AC26" s="44">
        <v>9.6439999999999998E-2</v>
      </c>
      <c r="AD26" s="38"/>
      <c r="AE26" s="42">
        <v>1.44E-2</v>
      </c>
      <c r="AF26" s="42">
        <v>8.2500000000000004E-3</v>
      </c>
      <c r="AG26" s="43">
        <v>9.9100000000000004E-3</v>
      </c>
      <c r="AH26" s="42">
        <v>0.30806</v>
      </c>
      <c r="AI26" s="42">
        <v>0.24117</v>
      </c>
      <c r="AJ26" s="43">
        <v>0.27503</v>
      </c>
      <c r="AK26" s="42">
        <v>0.38291999999999998</v>
      </c>
      <c r="AL26" s="42">
        <v>0.50553000000000003</v>
      </c>
      <c r="AM26" s="43">
        <v>0.38571</v>
      </c>
      <c r="AN26" s="42">
        <v>6.6699999999999995E-2</v>
      </c>
      <c r="AO26" s="42">
        <v>3.44E-2</v>
      </c>
      <c r="AP26" s="44">
        <v>9.0789999999999996E-2</v>
      </c>
      <c r="AQ26" s="45"/>
    </row>
    <row r="27" spans="1:43" s="37" customFormat="1" ht="17.25" customHeight="1" x14ac:dyDescent="0.2">
      <c r="A27" s="38" t="s">
        <v>30</v>
      </c>
      <c r="B27" s="47">
        <v>1428</v>
      </c>
      <c r="C27" s="48">
        <v>53772</v>
      </c>
      <c r="D27" s="49">
        <v>18890</v>
      </c>
      <c r="E27" s="48">
        <v>0</v>
      </c>
      <c r="F27" s="48">
        <v>0</v>
      </c>
      <c r="G27" s="49">
        <v>0</v>
      </c>
      <c r="H27" s="48">
        <v>0</v>
      </c>
      <c r="I27" s="48">
        <v>0</v>
      </c>
      <c r="J27" s="49">
        <v>0</v>
      </c>
      <c r="K27" s="48">
        <v>0</v>
      </c>
      <c r="L27" s="48">
        <v>0</v>
      </c>
      <c r="M27" s="49">
        <v>0</v>
      </c>
      <c r="N27" s="48">
        <v>0</v>
      </c>
      <c r="O27" s="48">
        <v>0</v>
      </c>
      <c r="P27" s="50">
        <v>0</v>
      </c>
      <c r="Q27" s="38" t="s">
        <v>30</v>
      </c>
      <c r="R27" s="48">
        <v>35</v>
      </c>
      <c r="S27" s="48">
        <v>366</v>
      </c>
      <c r="T27" s="49">
        <v>271</v>
      </c>
      <c r="U27" s="48">
        <v>163</v>
      </c>
      <c r="V27" s="48">
        <v>2856</v>
      </c>
      <c r="W27" s="49">
        <v>2207</v>
      </c>
      <c r="X27" s="48">
        <v>35</v>
      </c>
      <c r="Y27" s="48">
        <v>384</v>
      </c>
      <c r="Z27" s="49">
        <v>300</v>
      </c>
      <c r="AA27" s="48">
        <v>5</v>
      </c>
      <c r="AB27" s="48">
        <v>72</v>
      </c>
      <c r="AC27" s="50">
        <v>102</v>
      </c>
      <c r="AD27" s="38" t="s">
        <v>30</v>
      </c>
      <c r="AE27" s="48">
        <v>0</v>
      </c>
      <c r="AF27" s="48">
        <v>0</v>
      </c>
      <c r="AG27" s="49">
        <v>0</v>
      </c>
      <c r="AH27" s="48">
        <v>720</v>
      </c>
      <c r="AI27" s="48">
        <v>21885</v>
      </c>
      <c r="AJ27" s="49">
        <v>9081</v>
      </c>
      <c r="AK27" s="48">
        <v>421</v>
      </c>
      <c r="AL27" s="48">
        <v>24996</v>
      </c>
      <c r="AM27" s="49">
        <v>6464</v>
      </c>
      <c r="AN27" s="48">
        <v>49</v>
      </c>
      <c r="AO27" s="48">
        <v>3213</v>
      </c>
      <c r="AP27" s="50">
        <v>465</v>
      </c>
      <c r="AQ27" s="36"/>
    </row>
    <row r="28" spans="1:43" s="46" customFormat="1" ht="17.25" customHeight="1" x14ac:dyDescent="0.2">
      <c r="A28" s="38"/>
      <c r="B28" s="39">
        <v>1</v>
      </c>
      <c r="C28" s="40">
        <v>1</v>
      </c>
      <c r="D28" s="41">
        <v>1</v>
      </c>
      <c r="E28" s="42" t="s">
        <v>20</v>
      </c>
      <c r="F28" s="42" t="s">
        <v>20</v>
      </c>
      <c r="G28" s="43" t="s">
        <v>20</v>
      </c>
      <c r="H28" s="42" t="s">
        <v>20</v>
      </c>
      <c r="I28" s="42" t="s">
        <v>20</v>
      </c>
      <c r="J28" s="43" t="s">
        <v>20</v>
      </c>
      <c r="K28" s="42" t="s">
        <v>20</v>
      </c>
      <c r="L28" s="42" t="s">
        <v>20</v>
      </c>
      <c r="M28" s="43" t="s">
        <v>20</v>
      </c>
      <c r="N28" s="42" t="s">
        <v>20</v>
      </c>
      <c r="O28" s="42" t="s">
        <v>20</v>
      </c>
      <c r="P28" s="44" t="s">
        <v>20</v>
      </c>
      <c r="Q28" s="38"/>
      <c r="R28" s="42">
        <v>2.4510000000000001E-2</v>
      </c>
      <c r="S28" s="42">
        <v>6.8100000000000001E-3</v>
      </c>
      <c r="T28" s="43">
        <v>1.435E-2</v>
      </c>
      <c r="U28" s="42">
        <v>0.11415</v>
      </c>
      <c r="V28" s="42">
        <v>5.3109999999999997E-2</v>
      </c>
      <c r="W28" s="43">
        <v>0.11683</v>
      </c>
      <c r="X28" s="42">
        <v>2.4510000000000001E-2</v>
      </c>
      <c r="Y28" s="42">
        <v>7.1399999999999996E-3</v>
      </c>
      <c r="Z28" s="43">
        <v>1.5879999999999998E-2</v>
      </c>
      <c r="AA28" s="42">
        <v>3.5000000000000001E-3</v>
      </c>
      <c r="AB28" s="42">
        <v>1.34E-3</v>
      </c>
      <c r="AC28" s="44">
        <v>5.4000000000000003E-3</v>
      </c>
      <c r="AD28" s="38"/>
      <c r="AE28" s="42" t="s">
        <v>20</v>
      </c>
      <c r="AF28" s="42" t="s">
        <v>20</v>
      </c>
      <c r="AG28" s="43" t="s">
        <v>20</v>
      </c>
      <c r="AH28" s="42">
        <v>0.50419999999999998</v>
      </c>
      <c r="AI28" s="42">
        <v>0.40699999999999997</v>
      </c>
      <c r="AJ28" s="43">
        <v>0.48072999999999999</v>
      </c>
      <c r="AK28" s="42">
        <v>0.29482000000000003</v>
      </c>
      <c r="AL28" s="42">
        <v>0.46484999999999999</v>
      </c>
      <c r="AM28" s="43">
        <v>0.34218999999999999</v>
      </c>
      <c r="AN28" s="42">
        <v>3.431E-2</v>
      </c>
      <c r="AO28" s="42">
        <v>5.9749999999999998E-2</v>
      </c>
      <c r="AP28" s="44">
        <v>2.462E-2</v>
      </c>
      <c r="AQ28" s="45"/>
    </row>
    <row r="29" spans="1:43" s="37" customFormat="1" ht="17.25" customHeight="1" x14ac:dyDescent="0.2">
      <c r="A29" s="38" t="s">
        <v>31</v>
      </c>
      <c r="B29" s="47">
        <v>518</v>
      </c>
      <c r="C29" s="48">
        <v>28402</v>
      </c>
      <c r="D29" s="49">
        <v>7564</v>
      </c>
      <c r="E29" s="48">
        <v>0</v>
      </c>
      <c r="F29" s="48">
        <v>0</v>
      </c>
      <c r="G29" s="49">
        <v>0</v>
      </c>
      <c r="H29" s="48">
        <v>0</v>
      </c>
      <c r="I29" s="48">
        <v>0</v>
      </c>
      <c r="J29" s="49">
        <v>0</v>
      </c>
      <c r="K29" s="48">
        <v>2</v>
      </c>
      <c r="L29" s="48">
        <v>8</v>
      </c>
      <c r="M29" s="49">
        <v>25</v>
      </c>
      <c r="N29" s="48">
        <v>12</v>
      </c>
      <c r="O29" s="48">
        <v>106</v>
      </c>
      <c r="P29" s="50">
        <v>205</v>
      </c>
      <c r="Q29" s="38" t="s">
        <v>31</v>
      </c>
      <c r="R29" s="48">
        <v>14</v>
      </c>
      <c r="S29" s="48">
        <v>38</v>
      </c>
      <c r="T29" s="49">
        <v>69</v>
      </c>
      <c r="U29" s="48">
        <v>125</v>
      </c>
      <c r="V29" s="48">
        <v>1836</v>
      </c>
      <c r="W29" s="49">
        <v>1924</v>
      </c>
      <c r="X29" s="48">
        <v>52</v>
      </c>
      <c r="Y29" s="48">
        <v>1336</v>
      </c>
      <c r="Z29" s="49">
        <v>517</v>
      </c>
      <c r="AA29" s="48">
        <v>16</v>
      </c>
      <c r="AB29" s="48">
        <v>222</v>
      </c>
      <c r="AC29" s="50">
        <v>142</v>
      </c>
      <c r="AD29" s="38" t="s">
        <v>31</v>
      </c>
      <c r="AE29" s="48">
        <v>6</v>
      </c>
      <c r="AF29" s="48">
        <v>24</v>
      </c>
      <c r="AG29" s="49">
        <v>58</v>
      </c>
      <c r="AH29" s="48">
        <v>57</v>
      </c>
      <c r="AI29" s="48">
        <v>1400</v>
      </c>
      <c r="AJ29" s="49">
        <v>927</v>
      </c>
      <c r="AK29" s="48">
        <v>186</v>
      </c>
      <c r="AL29" s="48">
        <v>22299</v>
      </c>
      <c r="AM29" s="49">
        <v>3315</v>
      </c>
      <c r="AN29" s="48">
        <v>48</v>
      </c>
      <c r="AO29" s="48">
        <v>1133</v>
      </c>
      <c r="AP29" s="50">
        <v>382</v>
      </c>
      <c r="AQ29" s="36"/>
    </row>
    <row r="30" spans="1:43" s="46" customFormat="1" ht="17.25" customHeight="1" x14ac:dyDescent="0.2">
      <c r="A30" s="38"/>
      <c r="B30" s="39">
        <v>1</v>
      </c>
      <c r="C30" s="40">
        <v>1</v>
      </c>
      <c r="D30" s="41">
        <v>1</v>
      </c>
      <c r="E30" s="42" t="s">
        <v>20</v>
      </c>
      <c r="F30" s="42" t="s">
        <v>20</v>
      </c>
      <c r="G30" s="43" t="s">
        <v>20</v>
      </c>
      <c r="H30" s="42" t="s">
        <v>20</v>
      </c>
      <c r="I30" s="42" t="s">
        <v>20</v>
      </c>
      <c r="J30" s="43" t="s">
        <v>20</v>
      </c>
      <c r="K30" s="42">
        <v>3.8600000000000001E-3</v>
      </c>
      <c r="L30" s="42">
        <v>2.7999999999999998E-4</v>
      </c>
      <c r="M30" s="43">
        <v>3.31E-3</v>
      </c>
      <c r="N30" s="42">
        <v>2.317E-2</v>
      </c>
      <c r="O30" s="42">
        <v>3.7299999999999998E-3</v>
      </c>
      <c r="P30" s="44">
        <v>2.7099999999999999E-2</v>
      </c>
      <c r="Q30" s="38"/>
      <c r="R30" s="42">
        <v>2.7029999999999998E-2</v>
      </c>
      <c r="S30" s="42">
        <v>1.34E-3</v>
      </c>
      <c r="T30" s="43">
        <v>9.1199999999999996E-3</v>
      </c>
      <c r="U30" s="42">
        <v>0.24131</v>
      </c>
      <c r="V30" s="42">
        <v>6.4640000000000003E-2</v>
      </c>
      <c r="W30" s="43">
        <v>0.25435999999999998</v>
      </c>
      <c r="X30" s="42">
        <v>0.10038999999999999</v>
      </c>
      <c r="Y30" s="42">
        <v>4.7039999999999998E-2</v>
      </c>
      <c r="Z30" s="43">
        <v>6.8349999999999994E-2</v>
      </c>
      <c r="AA30" s="42">
        <v>3.0890000000000001E-2</v>
      </c>
      <c r="AB30" s="42">
        <v>7.8200000000000006E-3</v>
      </c>
      <c r="AC30" s="44">
        <v>1.8769999999999998E-2</v>
      </c>
      <c r="AD30" s="38"/>
      <c r="AE30" s="42">
        <v>1.158E-2</v>
      </c>
      <c r="AF30" s="42">
        <v>8.4999999999999995E-4</v>
      </c>
      <c r="AG30" s="43">
        <v>7.6699999999999997E-3</v>
      </c>
      <c r="AH30" s="42">
        <v>0.11004</v>
      </c>
      <c r="AI30" s="42">
        <v>4.929E-2</v>
      </c>
      <c r="AJ30" s="43">
        <v>0.12255000000000001</v>
      </c>
      <c r="AK30" s="42">
        <v>0.35907</v>
      </c>
      <c r="AL30" s="42">
        <v>0.78512000000000004</v>
      </c>
      <c r="AM30" s="43">
        <v>0.43825999999999998</v>
      </c>
      <c r="AN30" s="42">
        <v>9.2660000000000006E-2</v>
      </c>
      <c r="AO30" s="42">
        <v>3.9890000000000002E-2</v>
      </c>
      <c r="AP30" s="44">
        <v>5.0500000000000003E-2</v>
      </c>
      <c r="AQ30" s="45"/>
    </row>
    <row r="31" spans="1:43" s="37" customFormat="1" ht="17.25" customHeight="1" x14ac:dyDescent="0.2">
      <c r="A31" s="38" t="s">
        <v>32</v>
      </c>
      <c r="B31" s="47">
        <v>436</v>
      </c>
      <c r="C31" s="48">
        <v>35236</v>
      </c>
      <c r="D31" s="49">
        <v>5865</v>
      </c>
      <c r="E31" s="48">
        <v>0</v>
      </c>
      <c r="F31" s="48">
        <v>0</v>
      </c>
      <c r="G31" s="49">
        <v>0</v>
      </c>
      <c r="H31" s="48">
        <v>0</v>
      </c>
      <c r="I31" s="48">
        <v>0</v>
      </c>
      <c r="J31" s="49">
        <v>0</v>
      </c>
      <c r="K31" s="48">
        <v>0</v>
      </c>
      <c r="L31" s="48">
        <v>0</v>
      </c>
      <c r="M31" s="49">
        <v>0</v>
      </c>
      <c r="N31" s="48">
        <v>6</v>
      </c>
      <c r="O31" s="48">
        <v>240</v>
      </c>
      <c r="P31" s="50">
        <v>11</v>
      </c>
      <c r="Q31" s="38" t="s">
        <v>32</v>
      </c>
      <c r="R31" s="48">
        <v>2</v>
      </c>
      <c r="S31" s="48">
        <v>13</v>
      </c>
      <c r="T31" s="49">
        <v>8</v>
      </c>
      <c r="U31" s="48">
        <v>35</v>
      </c>
      <c r="V31" s="48">
        <v>544</v>
      </c>
      <c r="W31" s="49">
        <v>495</v>
      </c>
      <c r="X31" s="48">
        <v>3</v>
      </c>
      <c r="Y31" s="48">
        <v>203</v>
      </c>
      <c r="Z31" s="49">
        <v>36</v>
      </c>
      <c r="AA31" s="48">
        <v>12</v>
      </c>
      <c r="AB31" s="48">
        <v>148</v>
      </c>
      <c r="AC31" s="50">
        <v>160</v>
      </c>
      <c r="AD31" s="38" t="s">
        <v>32</v>
      </c>
      <c r="AE31" s="48">
        <v>1</v>
      </c>
      <c r="AF31" s="48">
        <v>4</v>
      </c>
      <c r="AG31" s="49">
        <v>16</v>
      </c>
      <c r="AH31" s="48">
        <v>70</v>
      </c>
      <c r="AI31" s="48">
        <v>3498</v>
      </c>
      <c r="AJ31" s="49">
        <v>681</v>
      </c>
      <c r="AK31" s="48">
        <v>194</v>
      </c>
      <c r="AL31" s="48">
        <v>24033</v>
      </c>
      <c r="AM31" s="49">
        <v>3106</v>
      </c>
      <c r="AN31" s="48">
        <v>113</v>
      </c>
      <c r="AO31" s="48">
        <v>6553</v>
      </c>
      <c r="AP31" s="50">
        <v>1352</v>
      </c>
      <c r="AQ31" s="36"/>
    </row>
    <row r="32" spans="1:43" s="46" customFormat="1" ht="17.25" customHeight="1" x14ac:dyDescent="0.2">
      <c r="A32" s="38"/>
      <c r="B32" s="39">
        <v>1</v>
      </c>
      <c r="C32" s="40">
        <v>1</v>
      </c>
      <c r="D32" s="41">
        <v>1</v>
      </c>
      <c r="E32" s="42" t="s">
        <v>20</v>
      </c>
      <c r="F32" s="42" t="s">
        <v>20</v>
      </c>
      <c r="G32" s="43" t="s">
        <v>20</v>
      </c>
      <c r="H32" s="42" t="s">
        <v>20</v>
      </c>
      <c r="I32" s="42" t="s">
        <v>20</v>
      </c>
      <c r="J32" s="43" t="s">
        <v>20</v>
      </c>
      <c r="K32" s="42" t="s">
        <v>20</v>
      </c>
      <c r="L32" s="42" t="s">
        <v>20</v>
      </c>
      <c r="M32" s="43" t="s">
        <v>20</v>
      </c>
      <c r="N32" s="42">
        <v>1.376E-2</v>
      </c>
      <c r="O32" s="42">
        <v>6.8100000000000001E-3</v>
      </c>
      <c r="P32" s="44">
        <v>1.8799999999999999E-3</v>
      </c>
      <c r="Q32" s="38"/>
      <c r="R32" s="42">
        <v>4.5900000000000003E-3</v>
      </c>
      <c r="S32" s="42">
        <v>3.6999999999999999E-4</v>
      </c>
      <c r="T32" s="43">
        <v>1.3600000000000001E-3</v>
      </c>
      <c r="U32" s="42">
        <v>8.0280000000000004E-2</v>
      </c>
      <c r="V32" s="42">
        <v>1.5440000000000001E-2</v>
      </c>
      <c r="W32" s="43">
        <v>8.4400000000000003E-2</v>
      </c>
      <c r="X32" s="42">
        <v>6.8799999999999998E-3</v>
      </c>
      <c r="Y32" s="42">
        <v>5.7600000000000004E-3</v>
      </c>
      <c r="Z32" s="43">
        <v>6.1399999999999996E-3</v>
      </c>
      <c r="AA32" s="42">
        <v>2.7519999999999999E-2</v>
      </c>
      <c r="AB32" s="42">
        <v>4.1999999999999997E-3</v>
      </c>
      <c r="AC32" s="44">
        <v>2.7279999999999999E-2</v>
      </c>
      <c r="AD32" s="38"/>
      <c r="AE32" s="42">
        <v>2.2899999999999999E-3</v>
      </c>
      <c r="AF32" s="42">
        <v>1.1E-4</v>
      </c>
      <c r="AG32" s="43">
        <v>2.7299999999999998E-3</v>
      </c>
      <c r="AH32" s="42">
        <v>0.16055</v>
      </c>
      <c r="AI32" s="42">
        <v>9.9269999999999997E-2</v>
      </c>
      <c r="AJ32" s="43">
        <v>0.11611</v>
      </c>
      <c r="AK32" s="42">
        <v>0.44495000000000001</v>
      </c>
      <c r="AL32" s="42">
        <v>0.68206</v>
      </c>
      <c r="AM32" s="43">
        <v>0.52958000000000005</v>
      </c>
      <c r="AN32" s="42">
        <v>0.25917000000000001</v>
      </c>
      <c r="AO32" s="42">
        <v>0.18597</v>
      </c>
      <c r="AP32" s="44">
        <v>0.23052</v>
      </c>
      <c r="AQ32" s="45"/>
    </row>
    <row r="33" spans="1:43" s="37" customFormat="1" ht="17.25" customHeight="1" x14ac:dyDescent="0.2">
      <c r="A33" s="38" t="s">
        <v>33</v>
      </c>
      <c r="B33" s="47">
        <v>780</v>
      </c>
      <c r="C33" s="48">
        <v>28040</v>
      </c>
      <c r="D33" s="49">
        <v>8390</v>
      </c>
      <c r="E33" s="48">
        <v>1</v>
      </c>
      <c r="F33" s="48">
        <v>3</v>
      </c>
      <c r="G33" s="49">
        <v>6</v>
      </c>
      <c r="H33" s="48">
        <v>0</v>
      </c>
      <c r="I33" s="48">
        <v>0</v>
      </c>
      <c r="J33" s="49">
        <v>0</v>
      </c>
      <c r="K33" s="48">
        <v>2</v>
      </c>
      <c r="L33" s="48">
        <v>50</v>
      </c>
      <c r="M33" s="49">
        <v>112</v>
      </c>
      <c r="N33" s="48">
        <v>27</v>
      </c>
      <c r="O33" s="48">
        <v>758</v>
      </c>
      <c r="P33" s="50">
        <v>303</v>
      </c>
      <c r="Q33" s="38" t="s">
        <v>33</v>
      </c>
      <c r="R33" s="48">
        <v>48</v>
      </c>
      <c r="S33" s="48">
        <v>548</v>
      </c>
      <c r="T33" s="49">
        <v>220</v>
      </c>
      <c r="U33" s="48">
        <v>176</v>
      </c>
      <c r="V33" s="48">
        <v>4191</v>
      </c>
      <c r="W33" s="49">
        <v>1978</v>
      </c>
      <c r="X33" s="48">
        <v>51</v>
      </c>
      <c r="Y33" s="48">
        <v>1768</v>
      </c>
      <c r="Z33" s="49">
        <v>423</v>
      </c>
      <c r="AA33" s="48">
        <v>83</v>
      </c>
      <c r="AB33" s="48">
        <v>1859</v>
      </c>
      <c r="AC33" s="50">
        <v>820</v>
      </c>
      <c r="AD33" s="38" t="s">
        <v>33</v>
      </c>
      <c r="AE33" s="48">
        <v>10</v>
      </c>
      <c r="AF33" s="48">
        <v>448</v>
      </c>
      <c r="AG33" s="49">
        <v>105</v>
      </c>
      <c r="AH33" s="48">
        <v>52</v>
      </c>
      <c r="AI33" s="48">
        <v>2513</v>
      </c>
      <c r="AJ33" s="49">
        <v>394</v>
      </c>
      <c r="AK33" s="48">
        <v>184</v>
      </c>
      <c r="AL33" s="48">
        <v>12715</v>
      </c>
      <c r="AM33" s="49">
        <v>2601</v>
      </c>
      <c r="AN33" s="48">
        <v>146</v>
      </c>
      <c r="AO33" s="48">
        <v>3187</v>
      </c>
      <c r="AP33" s="50">
        <v>1428</v>
      </c>
      <c r="AQ33" s="36"/>
    </row>
    <row r="34" spans="1:43" s="46" customFormat="1" ht="17.25" customHeight="1" x14ac:dyDescent="0.2">
      <c r="A34" s="38"/>
      <c r="B34" s="39">
        <v>1</v>
      </c>
      <c r="C34" s="40">
        <v>1</v>
      </c>
      <c r="D34" s="41">
        <v>1</v>
      </c>
      <c r="E34" s="42">
        <v>1.2800000000000001E-3</v>
      </c>
      <c r="F34" s="42">
        <v>1.1E-4</v>
      </c>
      <c r="G34" s="43">
        <v>7.2000000000000005E-4</v>
      </c>
      <c r="H34" s="42" t="s">
        <v>20</v>
      </c>
      <c r="I34" s="42" t="s">
        <v>20</v>
      </c>
      <c r="J34" s="43" t="s">
        <v>20</v>
      </c>
      <c r="K34" s="42">
        <v>2.5600000000000002E-3</v>
      </c>
      <c r="L34" s="42">
        <v>1.7799999999999999E-3</v>
      </c>
      <c r="M34" s="43">
        <v>1.3350000000000001E-2</v>
      </c>
      <c r="N34" s="42">
        <v>3.4619999999999998E-2</v>
      </c>
      <c r="O34" s="42">
        <v>2.7029999999999998E-2</v>
      </c>
      <c r="P34" s="44">
        <v>3.6110000000000003E-2</v>
      </c>
      <c r="Q34" s="38"/>
      <c r="R34" s="42">
        <v>6.1539999999999997E-2</v>
      </c>
      <c r="S34" s="42">
        <v>1.9539999999999998E-2</v>
      </c>
      <c r="T34" s="43">
        <v>2.622E-2</v>
      </c>
      <c r="U34" s="42">
        <v>0.22564000000000001</v>
      </c>
      <c r="V34" s="42">
        <v>0.14946999999999999</v>
      </c>
      <c r="W34" s="43">
        <v>0.23576</v>
      </c>
      <c r="X34" s="42">
        <v>6.5379999999999994E-2</v>
      </c>
      <c r="Y34" s="42">
        <v>6.3049999999999995E-2</v>
      </c>
      <c r="Z34" s="43">
        <v>5.042E-2</v>
      </c>
      <c r="AA34" s="42">
        <v>0.10641</v>
      </c>
      <c r="AB34" s="42">
        <v>6.6299999999999998E-2</v>
      </c>
      <c r="AC34" s="44">
        <v>9.7739999999999994E-2</v>
      </c>
      <c r="AD34" s="38"/>
      <c r="AE34" s="42">
        <v>1.282E-2</v>
      </c>
      <c r="AF34" s="42">
        <v>1.5980000000000001E-2</v>
      </c>
      <c r="AG34" s="43">
        <v>1.251E-2</v>
      </c>
      <c r="AH34" s="42">
        <v>6.6669999999999993E-2</v>
      </c>
      <c r="AI34" s="42">
        <v>8.9620000000000005E-2</v>
      </c>
      <c r="AJ34" s="43">
        <v>4.6960000000000002E-2</v>
      </c>
      <c r="AK34" s="42">
        <v>0.2359</v>
      </c>
      <c r="AL34" s="42">
        <v>0.45345999999999997</v>
      </c>
      <c r="AM34" s="43">
        <v>0.31001000000000001</v>
      </c>
      <c r="AN34" s="42">
        <v>0.18718000000000001</v>
      </c>
      <c r="AO34" s="42">
        <v>0.11366</v>
      </c>
      <c r="AP34" s="44">
        <v>0.17019999999999999</v>
      </c>
      <c r="AQ34" s="45"/>
    </row>
    <row r="35" spans="1:43" s="37" customFormat="1" ht="17.25" customHeight="1" x14ac:dyDescent="0.2">
      <c r="A35" s="38" t="s">
        <v>34</v>
      </c>
      <c r="B35" s="47">
        <v>528</v>
      </c>
      <c r="C35" s="48">
        <v>25072</v>
      </c>
      <c r="D35" s="49">
        <v>8730</v>
      </c>
      <c r="E35" s="48">
        <v>6</v>
      </c>
      <c r="F35" s="48">
        <v>39</v>
      </c>
      <c r="G35" s="49">
        <v>43</v>
      </c>
      <c r="H35" s="48">
        <v>1</v>
      </c>
      <c r="I35" s="48">
        <v>35</v>
      </c>
      <c r="J35" s="49">
        <v>10</v>
      </c>
      <c r="K35" s="48">
        <v>1</v>
      </c>
      <c r="L35" s="48">
        <v>6</v>
      </c>
      <c r="M35" s="49">
        <v>7</v>
      </c>
      <c r="N35" s="48">
        <v>14</v>
      </c>
      <c r="O35" s="48">
        <v>2204</v>
      </c>
      <c r="P35" s="50">
        <v>200</v>
      </c>
      <c r="Q35" s="51" t="s">
        <v>34</v>
      </c>
      <c r="R35" s="48">
        <v>14</v>
      </c>
      <c r="S35" s="48">
        <v>700</v>
      </c>
      <c r="T35" s="49">
        <v>44</v>
      </c>
      <c r="U35" s="48">
        <v>174</v>
      </c>
      <c r="V35" s="48">
        <v>5266</v>
      </c>
      <c r="W35" s="49">
        <v>3816</v>
      </c>
      <c r="X35" s="48">
        <v>35</v>
      </c>
      <c r="Y35" s="48">
        <v>906</v>
      </c>
      <c r="Z35" s="49">
        <v>284</v>
      </c>
      <c r="AA35" s="48">
        <v>17</v>
      </c>
      <c r="AB35" s="48">
        <v>232</v>
      </c>
      <c r="AC35" s="50">
        <v>498</v>
      </c>
      <c r="AD35" s="51" t="s">
        <v>34</v>
      </c>
      <c r="AE35" s="48">
        <v>13</v>
      </c>
      <c r="AF35" s="48">
        <v>298</v>
      </c>
      <c r="AG35" s="49">
        <v>116</v>
      </c>
      <c r="AH35" s="48">
        <v>118</v>
      </c>
      <c r="AI35" s="48">
        <v>5132</v>
      </c>
      <c r="AJ35" s="49">
        <v>1345</v>
      </c>
      <c r="AK35" s="48">
        <v>50</v>
      </c>
      <c r="AL35" s="48">
        <v>7492</v>
      </c>
      <c r="AM35" s="49">
        <v>919</v>
      </c>
      <c r="AN35" s="48">
        <v>85</v>
      </c>
      <c r="AO35" s="48">
        <v>2762</v>
      </c>
      <c r="AP35" s="50">
        <v>1448</v>
      </c>
      <c r="AQ35" s="36"/>
    </row>
    <row r="36" spans="1:43" s="46" customFormat="1" ht="17.25" customHeight="1" x14ac:dyDescent="0.2">
      <c r="A36" s="52"/>
      <c r="B36" s="53">
        <v>1</v>
      </c>
      <c r="C36" s="54">
        <v>1</v>
      </c>
      <c r="D36" s="55">
        <v>1</v>
      </c>
      <c r="E36" s="56">
        <v>1.136E-2</v>
      </c>
      <c r="F36" s="56">
        <v>1.56E-3</v>
      </c>
      <c r="G36" s="57">
        <v>4.9300000000000004E-3</v>
      </c>
      <c r="H36" s="56">
        <v>1.89E-3</v>
      </c>
      <c r="I36" s="56">
        <v>1.4E-3</v>
      </c>
      <c r="J36" s="57">
        <v>1.15E-3</v>
      </c>
      <c r="K36" s="56">
        <v>1.89E-3</v>
      </c>
      <c r="L36" s="56">
        <v>2.4000000000000001E-4</v>
      </c>
      <c r="M36" s="57">
        <v>8.0000000000000004E-4</v>
      </c>
      <c r="N36" s="56">
        <v>2.6519999999999998E-2</v>
      </c>
      <c r="O36" s="56">
        <v>8.7910000000000002E-2</v>
      </c>
      <c r="P36" s="58">
        <v>2.291E-2</v>
      </c>
      <c r="Q36" s="59"/>
      <c r="R36" s="56">
        <v>2.6519999999999998E-2</v>
      </c>
      <c r="S36" s="56">
        <v>2.792E-2</v>
      </c>
      <c r="T36" s="57">
        <v>5.0400000000000002E-3</v>
      </c>
      <c r="U36" s="56">
        <v>0.32955000000000001</v>
      </c>
      <c r="V36" s="56">
        <v>0.21004</v>
      </c>
      <c r="W36" s="57">
        <v>0.43711</v>
      </c>
      <c r="X36" s="56">
        <v>6.6290000000000002E-2</v>
      </c>
      <c r="Y36" s="56">
        <v>3.6139999999999999E-2</v>
      </c>
      <c r="Z36" s="57">
        <v>3.2530000000000003E-2</v>
      </c>
      <c r="AA36" s="56">
        <v>3.2199999999999999E-2</v>
      </c>
      <c r="AB36" s="56">
        <v>9.2499999999999995E-3</v>
      </c>
      <c r="AC36" s="58">
        <v>5.704E-2</v>
      </c>
      <c r="AD36" s="59"/>
      <c r="AE36" s="56">
        <v>2.462E-2</v>
      </c>
      <c r="AF36" s="56">
        <v>1.189E-2</v>
      </c>
      <c r="AG36" s="57">
        <v>1.329E-2</v>
      </c>
      <c r="AH36" s="56">
        <v>0.22348000000000001</v>
      </c>
      <c r="AI36" s="56">
        <v>0.20469000000000001</v>
      </c>
      <c r="AJ36" s="57">
        <v>0.15407000000000001</v>
      </c>
      <c r="AK36" s="56">
        <v>9.4700000000000006E-2</v>
      </c>
      <c r="AL36" s="56">
        <v>0.29881999999999997</v>
      </c>
      <c r="AM36" s="57">
        <v>0.10527</v>
      </c>
      <c r="AN36" s="56">
        <v>0.16098000000000001</v>
      </c>
      <c r="AO36" s="56">
        <v>0.11015999999999999</v>
      </c>
      <c r="AP36" s="58">
        <v>0.16586000000000001</v>
      </c>
      <c r="AQ36" s="45"/>
    </row>
    <row r="37" spans="1:43" s="37" customFormat="1" ht="17.25" customHeight="1" x14ac:dyDescent="0.2">
      <c r="A37" s="60" t="s">
        <v>35</v>
      </c>
      <c r="B37" s="61">
        <v>29070</v>
      </c>
      <c r="C37" s="62">
        <v>1081290</v>
      </c>
      <c r="D37" s="63">
        <v>403128</v>
      </c>
      <c r="E37" s="62">
        <v>158</v>
      </c>
      <c r="F37" s="62">
        <v>35479</v>
      </c>
      <c r="G37" s="63">
        <v>2049</v>
      </c>
      <c r="H37" s="62">
        <v>12</v>
      </c>
      <c r="I37" s="62">
        <v>194</v>
      </c>
      <c r="J37" s="63">
        <v>100</v>
      </c>
      <c r="K37" s="62">
        <v>9</v>
      </c>
      <c r="L37" s="62">
        <v>203</v>
      </c>
      <c r="M37" s="63">
        <v>192</v>
      </c>
      <c r="N37" s="62">
        <v>1429</v>
      </c>
      <c r="O37" s="62">
        <v>67661</v>
      </c>
      <c r="P37" s="64">
        <v>18446</v>
      </c>
      <c r="Q37" s="60" t="s">
        <v>35</v>
      </c>
      <c r="R37" s="62">
        <v>1853</v>
      </c>
      <c r="S37" s="62">
        <v>39466</v>
      </c>
      <c r="T37" s="63">
        <v>15422</v>
      </c>
      <c r="U37" s="62">
        <v>5017</v>
      </c>
      <c r="V37" s="62">
        <v>92485</v>
      </c>
      <c r="W37" s="63">
        <v>81984</v>
      </c>
      <c r="X37" s="62">
        <v>1827</v>
      </c>
      <c r="Y37" s="62">
        <v>34931</v>
      </c>
      <c r="Z37" s="63">
        <v>20484</v>
      </c>
      <c r="AA37" s="62">
        <v>2286</v>
      </c>
      <c r="AB37" s="62">
        <v>67004</v>
      </c>
      <c r="AC37" s="64">
        <v>36624</v>
      </c>
      <c r="AD37" s="60" t="s">
        <v>35</v>
      </c>
      <c r="AE37" s="62">
        <v>537</v>
      </c>
      <c r="AF37" s="62">
        <v>12306</v>
      </c>
      <c r="AG37" s="63">
        <v>6378</v>
      </c>
      <c r="AH37" s="62">
        <v>3947</v>
      </c>
      <c r="AI37" s="62">
        <v>145107</v>
      </c>
      <c r="AJ37" s="63">
        <v>45658</v>
      </c>
      <c r="AK37" s="62">
        <v>6351</v>
      </c>
      <c r="AL37" s="62">
        <v>437172</v>
      </c>
      <c r="AM37" s="63">
        <v>98207</v>
      </c>
      <c r="AN37" s="62">
        <v>5644</v>
      </c>
      <c r="AO37" s="62">
        <v>149282</v>
      </c>
      <c r="AP37" s="64">
        <v>77584</v>
      </c>
      <c r="AQ37" s="36"/>
    </row>
    <row r="38" spans="1:43" s="73" customFormat="1" ht="17.25" customHeight="1" thickBot="1" x14ac:dyDescent="0.25">
      <c r="A38" s="65"/>
      <c r="B38" s="66">
        <v>1</v>
      </c>
      <c r="C38" s="67">
        <v>1</v>
      </c>
      <c r="D38" s="68">
        <v>1</v>
      </c>
      <c r="E38" s="69">
        <v>5.4400000000000004E-3</v>
      </c>
      <c r="F38" s="69">
        <v>3.2809999999999999E-2</v>
      </c>
      <c r="G38" s="70">
        <v>5.0800000000000003E-3</v>
      </c>
      <c r="H38" s="69">
        <v>4.0999999999999999E-4</v>
      </c>
      <c r="I38" s="69">
        <v>1.8000000000000001E-4</v>
      </c>
      <c r="J38" s="70">
        <v>2.5000000000000001E-4</v>
      </c>
      <c r="K38" s="69">
        <v>3.1E-4</v>
      </c>
      <c r="L38" s="69">
        <v>1.9000000000000001E-4</v>
      </c>
      <c r="M38" s="70">
        <v>4.8000000000000001E-4</v>
      </c>
      <c r="N38" s="69">
        <v>4.9160000000000002E-2</v>
      </c>
      <c r="O38" s="69">
        <v>6.2570000000000001E-2</v>
      </c>
      <c r="P38" s="71">
        <v>4.5760000000000002E-2</v>
      </c>
      <c r="Q38" s="65"/>
      <c r="R38" s="69">
        <v>6.3740000000000005E-2</v>
      </c>
      <c r="S38" s="69">
        <v>3.6499999999999998E-2</v>
      </c>
      <c r="T38" s="70">
        <v>3.8260000000000002E-2</v>
      </c>
      <c r="U38" s="69">
        <v>0.17258000000000001</v>
      </c>
      <c r="V38" s="69">
        <v>8.5529999999999995E-2</v>
      </c>
      <c r="W38" s="70">
        <v>0.20337</v>
      </c>
      <c r="X38" s="69">
        <v>6.2850000000000003E-2</v>
      </c>
      <c r="Y38" s="69">
        <v>3.2300000000000002E-2</v>
      </c>
      <c r="Z38" s="70">
        <v>5.0810000000000001E-2</v>
      </c>
      <c r="AA38" s="69">
        <v>7.8640000000000002E-2</v>
      </c>
      <c r="AB38" s="69">
        <v>6.1969999999999997E-2</v>
      </c>
      <c r="AC38" s="71">
        <v>9.085E-2</v>
      </c>
      <c r="AD38" s="65"/>
      <c r="AE38" s="69">
        <v>1.847E-2</v>
      </c>
      <c r="AF38" s="69">
        <v>1.1379999999999999E-2</v>
      </c>
      <c r="AG38" s="70">
        <v>1.5820000000000001E-2</v>
      </c>
      <c r="AH38" s="69">
        <v>0.13578000000000001</v>
      </c>
      <c r="AI38" s="69">
        <v>0.13420000000000001</v>
      </c>
      <c r="AJ38" s="70">
        <v>0.11326</v>
      </c>
      <c r="AK38" s="69">
        <v>0.21847</v>
      </c>
      <c r="AL38" s="69">
        <v>0.40431</v>
      </c>
      <c r="AM38" s="70">
        <v>0.24360999999999999</v>
      </c>
      <c r="AN38" s="69">
        <v>0.19414999999999999</v>
      </c>
      <c r="AO38" s="69">
        <v>0.13805999999999999</v>
      </c>
      <c r="AP38" s="71">
        <v>0.19245999999999999</v>
      </c>
      <c r="AQ38" s="72"/>
    </row>
    <row r="39" spans="1:43" s="29" customFormat="1" x14ac:dyDescent="0.2"/>
    <row r="40" spans="1:43" s="74" customFormat="1" ht="11.25" x14ac:dyDescent="0.2">
      <c r="A40" s="74" t="str">
        <f>"Anmerkungen. Datengrundlage: Volkshochschul-Statistik "&amp;[1]Hilfswerte!B1&amp;"; Basis: "&amp;[1]Tabelle1!$C$36&amp;" vhs."</f>
        <v>Anmerkungen. Datengrundlage: Volkshochschul-Statistik 2023; Basis: 821 vhs.</v>
      </c>
      <c r="Q40" s="74" t="str">
        <f>"Anmerkungen. Datengrundlage: Volkshochschul-Statistik "&amp;[1]Hilfswerte!B1&amp;"; Basis: "&amp;[1]Tabelle1!$C$36&amp;" vhs."</f>
        <v>Anmerkungen. Datengrundlage: Volkshochschul-Statistik 2023; Basis: 821 vhs.</v>
      </c>
      <c r="AD40" s="74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43" s="29" customFormat="1" x14ac:dyDescent="0.2"/>
    <row r="42" spans="1:43" s="29" customFormat="1" x14ac:dyDescent="0.2">
      <c r="A42" s="74" t="str">
        <f>[1]Tabelle1!$A$41</f>
        <v>Siehe Bericht: Ortmanns, V.; Lux, T.; Bachem, A.; Horn, H. (2024): Volkshochschul-Statistik – 62. Folge, Berichtsjahr 2023 (Version 1.0.0).</v>
      </c>
      <c r="Q42" s="74" t="str">
        <f>[1]Tabelle1!$A$41</f>
        <v>Siehe Bericht: Ortmanns, V.; Lux, T.; Bachem, A.; Horn, H. (2024): Volkshochschul-Statistik – 62. Folge, Berichtsjahr 2023 (Version 1.0.0).</v>
      </c>
      <c r="AD42" s="74" t="str">
        <f>[1]Tabelle1!$A$41</f>
        <v>Siehe Bericht: Ortmanns, V.; Lux, T.; Bachem, A.; Horn, H. (2024): Volkshochschul-Statistik – 62. Folge, Berichtsjahr 2023 (Version 1.0.0).</v>
      </c>
    </row>
    <row r="43" spans="1:43" s="29" customFormat="1" x14ac:dyDescent="0.2">
      <c r="A43" s="75" t="str">
        <f>[1]Tabelle1!A42</f>
        <v>Bitte verwenden Sie zur Zitation die DOI der Online-Publikation: https://doi.org/10.3278/9783763977949.</v>
      </c>
      <c r="Q43" s="75" t="str">
        <f>[1]Tabelle1!A42</f>
        <v>Bitte verwenden Sie zur Zitation die DOI der Online-Publikation: https://doi.org/10.3278/9783763977949.</v>
      </c>
      <c r="AD43" s="75" t="str">
        <f>[1]Tabelle1!A42</f>
        <v>Bitte verwenden Sie zur Zitation die DOI der Online-Publikation: https://doi.org/10.3278/9783763977949.</v>
      </c>
    </row>
    <row r="44" spans="1:43" s="29" customFormat="1" x14ac:dyDescent="0.2">
      <c r="A44" s="76"/>
      <c r="Q44" s="76"/>
      <c r="AD44" s="76"/>
    </row>
    <row r="45" spans="1:43" s="29" customFormat="1" x14ac:dyDescent="0.2">
      <c r="A45" s="77" t="s">
        <v>36</v>
      </c>
      <c r="Q45" s="77" t="s">
        <v>36</v>
      </c>
      <c r="AD45" s="77" t="s">
        <v>36</v>
      </c>
    </row>
  </sheetData>
  <mergeCells count="73">
    <mergeCell ref="A37:A38"/>
    <mergeCell ref="Q37:Q38"/>
    <mergeCell ref="AD37:AD38"/>
    <mergeCell ref="A33:A34"/>
    <mergeCell ref="Q33:Q34"/>
    <mergeCell ref="AD33:AD34"/>
    <mergeCell ref="A35:A36"/>
    <mergeCell ref="Q35:Q36"/>
    <mergeCell ref="AD35:AD36"/>
    <mergeCell ref="A29:A30"/>
    <mergeCell ref="Q29:Q30"/>
    <mergeCell ref="AD29:AD30"/>
    <mergeCell ref="A31:A32"/>
    <mergeCell ref="Q31:Q32"/>
    <mergeCell ref="AD31:AD32"/>
    <mergeCell ref="A25:A26"/>
    <mergeCell ref="Q25:Q26"/>
    <mergeCell ref="AD25:AD26"/>
    <mergeCell ref="A27:A28"/>
    <mergeCell ref="Q27:Q28"/>
    <mergeCell ref="AD27:AD28"/>
    <mergeCell ref="A21:A22"/>
    <mergeCell ref="Q21:Q22"/>
    <mergeCell ref="AD21:AD22"/>
    <mergeCell ref="A23:A24"/>
    <mergeCell ref="Q23:Q24"/>
    <mergeCell ref="AD23:AD24"/>
    <mergeCell ref="A17:A18"/>
    <mergeCell ref="Q17:Q18"/>
    <mergeCell ref="AD17:AD18"/>
    <mergeCell ref="A19:A20"/>
    <mergeCell ref="Q19:Q20"/>
    <mergeCell ref="AD19:AD20"/>
    <mergeCell ref="A13:A14"/>
    <mergeCell ref="Q13:Q14"/>
    <mergeCell ref="AD13:AD14"/>
    <mergeCell ref="A15:A16"/>
    <mergeCell ref="Q15:Q16"/>
    <mergeCell ref="AD15:AD16"/>
    <mergeCell ref="A9:A10"/>
    <mergeCell ref="Q9:Q10"/>
    <mergeCell ref="AD9:AD10"/>
    <mergeCell ref="A11:A12"/>
    <mergeCell ref="Q11:Q12"/>
    <mergeCell ref="AD11:AD12"/>
    <mergeCell ref="A5:A6"/>
    <mergeCell ref="Q5:Q6"/>
    <mergeCell ref="AD5:AD6"/>
    <mergeCell ref="A7:A8"/>
    <mergeCell ref="Q7:Q8"/>
    <mergeCell ref="AD7:AD8"/>
    <mergeCell ref="AA3:AC3"/>
    <mergeCell ref="AD3:AD4"/>
    <mergeCell ref="AE3:AG3"/>
    <mergeCell ref="AH3:AJ3"/>
    <mergeCell ref="AK3:AM3"/>
    <mergeCell ref="AN3:AP3"/>
    <mergeCell ref="K3:M3"/>
    <mergeCell ref="N3:P3"/>
    <mergeCell ref="Q3:Q4"/>
    <mergeCell ref="R3:T3"/>
    <mergeCell ref="U3:W3"/>
    <mergeCell ref="X3:Z3"/>
    <mergeCell ref="A1:O1"/>
    <mergeCell ref="Q1:AC1"/>
    <mergeCell ref="AD1:AP1"/>
    <mergeCell ref="A2:A4"/>
    <mergeCell ref="B2:D3"/>
    <mergeCell ref="E2:P2"/>
    <mergeCell ref="R2:AC2"/>
    <mergeCell ref="AE2:AP2"/>
    <mergeCell ref="E3:G3"/>
    <mergeCell ref="H3:J3"/>
  </mergeCells>
  <conditionalFormatting sqref="A6:Q6 A8:Q8 A10:Q10 A12:Q12 A14:Q14 A16:Q16 A18:Q18 A20:Q20 A22:Q22 A24:Q24 A26:Q26 A28:Q28 A30:Q30 A32:Q32 A34:Q34 A36:Q36">
    <cfRule type="cellIs" dxfId="9" priority="10" stopIfTrue="1" operator="lessThan">
      <formula>0.0005</formula>
    </cfRule>
  </conditionalFormatting>
  <conditionalFormatting sqref="A5:XFD5 A9:XFD9 A11:XFD11 A13:XFD13 A15:XFD15 A17:XFD17 A19:XFD19 A21:XFD21 A23:XFD23 A25:XFD25 A27:XFD27 A29:XFD29 A31:XFD31 A33:XFD33 A35:XFD35 A37:XFD37">
    <cfRule type="cellIs" dxfId="8" priority="3" stopIfTrue="1" operator="equal">
      <formula>0</formula>
    </cfRule>
  </conditionalFormatting>
  <conditionalFormatting sqref="B7:P7">
    <cfRule type="cellIs" dxfId="7" priority="6" stopIfTrue="1" operator="equal">
      <formula>0</formula>
    </cfRule>
  </conditionalFormatting>
  <conditionalFormatting sqref="Q6 Q8 Q10 Q12 Q14 Q16 Q18 Q20 Q22 Q24 Q26 Q28 Q30 Q32 Q34 Q36">
    <cfRule type="cellIs" dxfId="6" priority="9" stopIfTrue="1" operator="equal">
      <formula>1</formula>
    </cfRule>
  </conditionalFormatting>
  <conditionalFormatting sqref="R6:AC6 R8:AC8 R10:AC10 R12:AC12 R14:AC14 R16:AC16 R18:AC18 R20:AC20 R22:AC22 R24:AC24 R26:AC26 R28:AC28 R30:AC30 R32:AC32 R34:AC34 R36:AC36">
    <cfRule type="cellIs" dxfId="5" priority="5" stopIfTrue="1" operator="lessThan">
      <formula>0.0005</formula>
    </cfRule>
  </conditionalFormatting>
  <conditionalFormatting sqref="R7:AC7">
    <cfRule type="cellIs" dxfId="4" priority="4" stopIfTrue="1" operator="equal">
      <formula>0</formula>
    </cfRule>
  </conditionalFormatting>
  <conditionalFormatting sqref="AD6 AD8 AD10 AD12 AD14 AD16 AD18 AD20 AD22 AD24 AD26 AD28 AD30 AD32 AD34 AD36">
    <cfRule type="cellIs" dxfId="3" priority="7" stopIfTrue="1" operator="equal">
      <formula>1</formula>
    </cfRule>
    <cfRule type="cellIs" dxfId="2" priority="8" stopIfTrue="1" operator="lessThan">
      <formula>0.0005</formula>
    </cfRule>
  </conditionalFormatting>
  <conditionalFormatting sqref="AE7:AP7">
    <cfRule type="cellIs" dxfId="1" priority="1" stopIfTrue="1" operator="equal">
      <formula>0</formula>
    </cfRule>
  </conditionalFormatting>
  <conditionalFormatting sqref="AE6:IV6 AE8:IV8 AE10:IV10 AE12:IV12 AE14:IV14 AE16:IV16 AE18:IV18 AE20:IV20 AE22:IV22 AE24:IV24 AE26:IV26 AE28:IV28 AE30:IV30 AE32:IV32 AE34:IV34 AE36:IV36 A38:XFD38">
    <cfRule type="cellIs" dxfId="0" priority="2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D56883BA-A472-4FD8-A441-BE1F67259419}"/>
    <hyperlink ref="Q43" r:id="rId2" display="Bitte verwenden Sie zur Zitation die DOI der Online-Publikation: https://doi.org/10.3278/9783763977116." xr:uid="{7FE4631E-676C-4F90-84F8-8B16F468675E}"/>
    <hyperlink ref="AD43" r:id="rId3" display="Bitte verwenden Sie zur Zitation die DOI der Online-Publikation: https://doi.org/10.3278/9783763977116." xr:uid="{09F6628F-A002-4FF7-B6C8-6C9E5EE38C59}"/>
    <hyperlink ref="AD45" r:id="rId4" xr:uid="{7B3B0F8C-4DFA-4590-B457-CB2EE7A80CAC}"/>
    <hyperlink ref="Q45" r:id="rId5" xr:uid="{A8A9102D-0DCB-4D8C-A436-4ED6F2320C15}"/>
    <hyperlink ref="A45" r:id="rId6" xr:uid="{C090499F-08CD-4152-8CCE-ACE9E66DC4D0}"/>
  </hyperlinks>
  <pageMargins left="0.78740157480314965" right="0.78740157480314965" top="0.98425196850393704" bottom="0.98425196850393704" header="0.51181102362204722" footer="0.51181102362204722"/>
  <pageSetup paperSize="9" scale="72" orientation="portrait" r:id="rId7"/>
  <headerFooter scaleWithDoc="0" alignWithMargins="0"/>
  <colBreaks count="2" manualBreakCount="2">
    <brk id="16" max="1048575" man="1"/>
    <brk id="29" max="1048575" man="1"/>
  </colBreaks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11</vt:lpstr>
      <vt:lpstr>'Tabelle 11'!Druckbereich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2024-10-21T10:22:16Z</dcterms:created>
  <dcterms:modified xsi:type="dcterms:W3CDTF">2024-10-21T10:22:16Z</dcterms:modified>
</cp:coreProperties>
</file>