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38A6F00C-519C-4B3F-AA5F-831F0A5E6817}" xr6:coauthVersionLast="47" xr6:coauthVersionMax="47" xr10:uidLastSave="{00000000-0000-0000-0000-000000000000}"/>
  <bookViews>
    <workbookView xWindow="28680" yWindow="-120" windowWidth="29040" windowHeight="17640" xr2:uid="{9C9C7E0F-EA14-4BFC-BB24-6BD074C7956D}"/>
  </bookViews>
  <sheets>
    <sheet name="Tabelle1" sheetId="1" r:id="rId1"/>
    <sheet name="Tabelle 1.1" sheetId="2" r:id="rId2"/>
  </sheets>
  <externalReferences>
    <externalReference r:id="rId3"/>
  </externalReferences>
  <definedNames>
    <definedName name="_xlnm.Print_Area" localSheetId="1">'Tabelle 1.1'!$A$1:$F$43</definedName>
    <definedName name="_xlnm.Print_Area" localSheetId="0">Tabelle1!$A$1:$N$44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2" l="1"/>
  <c r="A40" i="2"/>
  <c r="A38" i="2"/>
  <c r="A1" i="2"/>
  <c r="A39" i="1"/>
  <c r="C3" i="1"/>
  <c r="A1" i="1"/>
</calcChain>
</file>

<file path=xl/sharedStrings.xml><?xml version="1.0" encoding="utf-8"?>
<sst xmlns="http://schemas.openxmlformats.org/spreadsheetml/2006/main" count="163" uniqueCount="41">
  <si>
    <t>Land</t>
  </si>
  <si>
    <t>Volkshochschulen</t>
  </si>
  <si>
    <t>Außenstellen</t>
  </si>
  <si>
    <t>Rechtsträger</t>
  </si>
  <si>
    <t>Anzahl Mitglieder in Landes-verbänden</t>
  </si>
  <si>
    <t>Anzahl</t>
  </si>
  <si>
    <t>davon haupt-beruflich geleitet</t>
  </si>
  <si>
    <t>davon neben-/ freiberuf-lich geleitet</t>
  </si>
  <si>
    <t>davon ehrenamt-lich geleitet</t>
  </si>
  <si>
    <t>Ge-meinde</t>
  </si>
  <si>
    <t>Kreis</t>
  </si>
  <si>
    <t>Zweck-verband</t>
  </si>
  <si>
    <t>Eingetra-gener Verein</t>
  </si>
  <si>
    <t>vhs in Stadt-staat</t>
  </si>
  <si>
    <t>GmbH, gGmbH oder sonstiger privater Träger</t>
  </si>
  <si>
    <t>BW</t>
  </si>
  <si>
    <t xml:space="preserve"> </t>
  </si>
  <si>
    <t>-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</si>
  <si>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</si>
  <si>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</si>
  <si>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</si>
  <si>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</si>
  <si>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</si>
  <si>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</si>
  <si>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</si>
  <si>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</si>
  <si>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</si>
  <si>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</si>
  <si>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</si>
  <si>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</si>
  <si>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</si>
  <si>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</si>
  <si>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</si>
  <si>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</si>
  <si>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t>Siehe Bericht: Ortmanns, V.; Lux, T.; Bachem, A.; Horn, H. (2024): Volkshochschul-Statistik – 62. Folge, Berichtsjahr 2023 (Version 1.0.0).</t>
  </si>
  <si>
    <r>
      <rPr>
        <sz val="8"/>
        <rFont val="Arial"/>
        <family val="2"/>
      </rPr>
      <t>Bitte verwenden Sie zur Zitation die DOI der Online-Publikation:</t>
    </r>
    <r>
      <rPr>
        <u/>
        <sz val="8"/>
        <color indexed="12"/>
        <rFont val="Arial"/>
        <family val="2"/>
      </rPr>
      <t xml:space="preserve"> https://doi.org/10.3278/9783763977949.</t>
    </r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</si>
  <si>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</si>
  <si>
    <t>vhs als Amt oder Teil eines Amts in kommunale Verwaltung eingegliedert</t>
  </si>
  <si>
    <t>vhs als Einrichtung ein gesonderter Teil der Verwaltung</t>
  </si>
  <si>
    <t>vhs als Einrichtung mit eigener Rechtsperson nur mittelbarer Teil der Verwaltung</t>
  </si>
  <si>
    <t>vhs in Trägerschaft einer kommunalen Gebietskörperschaft oder eines Stadtstaats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</si>
</sst>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D_M_-;\-* #,##0.00\ _D_M_-;_-* &quot;-&quot;??\ _D_M_-;_-@_-"/>
    <numFmt numFmtId="166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3" fontId="3" fillId="0" borderId="11" xfId="0" applyNumberFormat="1" applyFont="1" applyBorder="1" applyAlignment="1">
      <alignment horizontal="left" vertical="center" wrapText="1"/>
    </xf>
    <xf numFmtId="3" fontId="4" fillId="0" borderId="12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1" fillId="2" borderId="0" xfId="0" applyNumberFormat="1" applyFont="1" applyFill="1"/>
    <xf numFmtId="3" fontId="1" fillId="0" borderId="0" xfId="0" applyNumberFormat="1" applyFont="1"/>
    <xf numFmtId="3" fontId="3" fillId="0" borderId="16" xfId="0" applyNumberFormat="1" applyFont="1" applyBorder="1" applyAlignment="1">
      <alignment horizontal="left" vertical="center" wrapText="1"/>
    </xf>
    <xf numFmtId="166" fontId="5" fillId="0" borderId="17" xfId="1" applyNumberFormat="1" applyFont="1" applyBorder="1" applyAlignment="1">
      <alignment horizontal="right" vertical="center"/>
    </xf>
    <xf numFmtId="166" fontId="5" fillId="0" borderId="18" xfId="1" applyNumberFormat="1" applyFont="1" applyBorder="1" applyAlignment="1">
      <alignment horizontal="right" vertical="center"/>
    </xf>
    <xf numFmtId="166" fontId="5" fillId="0" borderId="17" xfId="0" applyNumberFormat="1" applyFont="1" applyBorder="1" applyAlignment="1">
      <alignment horizontal="right" vertical="center"/>
    </xf>
    <xf numFmtId="166" fontId="5" fillId="0" borderId="19" xfId="0" applyNumberFormat="1" applyFont="1" applyBorder="1" applyAlignment="1">
      <alignment horizontal="right" vertical="center"/>
    </xf>
    <xf numFmtId="166" fontId="5" fillId="0" borderId="18" xfId="0" applyNumberFormat="1" applyFont="1" applyBorder="1" applyAlignment="1">
      <alignment horizontal="right" vertical="center"/>
    </xf>
    <xf numFmtId="166" fontId="5" fillId="0" borderId="20" xfId="0" applyNumberFormat="1" applyFont="1" applyBorder="1" applyAlignment="1">
      <alignment horizontal="right" vertical="center"/>
    </xf>
    <xf numFmtId="166" fontId="5" fillId="2" borderId="0" xfId="0" applyNumberFormat="1" applyFont="1" applyFill="1"/>
    <xf numFmtId="166" fontId="5" fillId="0" borderId="0" xfId="0" applyNumberFormat="1" applyFont="1"/>
    <xf numFmtId="3" fontId="3" fillId="0" borderId="21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3" xfId="0" applyNumberFormat="1" applyFont="1" applyBorder="1" applyAlignment="1">
      <alignment horizontal="left" vertical="center" wrapText="1"/>
    </xf>
    <xf numFmtId="3" fontId="3" fillId="0" borderId="24" xfId="0" applyNumberFormat="1" applyFont="1" applyBorder="1" applyAlignment="1">
      <alignment horizontal="left" vertical="center" wrapText="1"/>
    </xf>
    <xf numFmtId="166" fontId="5" fillId="0" borderId="12" xfId="1" applyNumberFormat="1" applyFont="1" applyBorder="1" applyAlignment="1">
      <alignment horizontal="right" vertical="center"/>
    </xf>
    <xf numFmtId="166" fontId="5" fillId="0" borderId="13" xfId="1" applyNumberFormat="1" applyFont="1" applyBorder="1" applyAlignment="1">
      <alignment horizontal="right" vertical="center"/>
    </xf>
    <xf numFmtId="166" fontId="5" fillId="0" borderId="1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5" fillId="0" borderId="13" xfId="0" applyNumberFormat="1" applyFont="1" applyBorder="1" applyAlignment="1">
      <alignment horizontal="right" vertical="center"/>
    </xf>
    <xf numFmtId="166" fontId="5" fillId="0" borderId="15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left" vertical="center" wrapText="1"/>
    </xf>
    <xf numFmtId="3" fontId="6" fillId="0" borderId="25" xfId="1" applyNumberFormat="1" applyFont="1" applyBorder="1" applyAlignment="1">
      <alignment horizontal="right" vertical="center"/>
    </xf>
    <xf numFmtId="3" fontId="6" fillId="0" borderId="26" xfId="1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3" fontId="3" fillId="0" borderId="29" xfId="0" applyNumberFormat="1" applyFont="1" applyBorder="1" applyAlignment="1">
      <alignment horizontal="left" vertical="center" wrapText="1"/>
    </xf>
    <xf numFmtId="166" fontId="5" fillId="0" borderId="30" xfId="1" applyNumberFormat="1" applyFont="1" applyBorder="1" applyAlignment="1">
      <alignment horizontal="right" vertical="center"/>
    </xf>
    <xf numFmtId="166" fontId="5" fillId="0" borderId="31" xfId="1" applyNumberFormat="1" applyFont="1" applyBorder="1" applyAlignment="1">
      <alignment horizontal="right" vertical="center"/>
    </xf>
    <xf numFmtId="166" fontId="5" fillId="0" borderId="30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31" xfId="0" applyNumberFormat="1" applyFont="1" applyBorder="1" applyAlignment="1">
      <alignment horizontal="right" vertical="center"/>
    </xf>
    <xf numFmtId="166" fontId="5" fillId="0" borderId="32" xfId="0" applyNumberFormat="1" applyFont="1" applyBorder="1" applyAlignment="1">
      <alignment horizontal="right" vertical="center"/>
    </xf>
    <xf numFmtId="0" fontId="1" fillId="2" borderId="0" xfId="0" applyFont="1" applyFill="1"/>
    <xf numFmtId="0" fontId="4" fillId="2" borderId="0" xfId="0" applyFont="1" applyFill="1" applyAlignment="1">
      <alignment horizontal="left" wrapText="1"/>
    </xf>
    <xf numFmtId="0" fontId="4" fillId="2" borderId="0" xfId="0" applyFont="1" applyFill="1"/>
    <xf numFmtId="0" fontId="8" fillId="0" borderId="0" xfId="2" applyFont="1"/>
    <xf numFmtId="0" fontId="10" fillId="2" borderId="0" xfId="2" applyFont="1" applyFill="1"/>
    <xf numFmtId="0" fontId="11" fillId="2" borderId="0" xfId="0" applyFont="1" applyFill="1"/>
    <xf numFmtId="0" fontId="8" fillId="2" borderId="0" xfId="2" applyFont="1" applyFill="1"/>
    <xf numFmtId="0" fontId="1" fillId="0" borderId="0" xfId="0" applyFont="1"/>
    <xf numFmtId="0" fontId="7" fillId="0" borderId="0" xfId="2"/>
    <xf numFmtId="0" fontId="0" fillId="2" borderId="0" xfId="0" applyFill="1"/>
    <xf numFmtId="0" fontId="3" fillId="3" borderId="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34" xfId="0" applyFont="1" applyFill="1" applyBorder="1" applyAlignment="1">
      <alignment horizontal="center" vertical="top" wrapText="1"/>
    </xf>
    <xf numFmtId="3" fontId="3" fillId="0" borderId="35" xfId="0" applyNumberFormat="1" applyFont="1" applyBorder="1" applyAlignment="1">
      <alignment horizontal="left" vertical="center" wrapText="1"/>
    </xf>
    <xf numFmtId="3" fontId="4" fillId="0" borderId="36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3" fillId="0" borderId="37" xfId="0" applyNumberFormat="1" applyFont="1" applyBorder="1" applyAlignment="1">
      <alignment horizontal="left" vertical="center" wrapText="1"/>
    </xf>
    <xf numFmtId="166" fontId="5" fillId="0" borderId="38" xfId="0" applyNumberFormat="1" applyFont="1" applyBorder="1" applyAlignment="1">
      <alignment horizontal="right" vertical="center"/>
    </xf>
    <xf numFmtId="3" fontId="4" fillId="0" borderId="39" xfId="0" applyNumberFormat="1" applyFont="1" applyBorder="1" applyAlignment="1">
      <alignment horizontal="right" vertical="center"/>
    </xf>
    <xf numFmtId="166" fontId="5" fillId="0" borderId="40" xfId="0" applyNumberFormat="1" applyFont="1" applyBorder="1" applyAlignment="1">
      <alignment horizontal="right" vertical="center"/>
    </xf>
    <xf numFmtId="3" fontId="3" fillId="0" borderId="41" xfId="0" applyNumberFormat="1" applyFont="1" applyBorder="1" applyAlignment="1">
      <alignment horizontal="left" vertical="center" wrapText="1"/>
    </xf>
    <xf numFmtId="3" fontId="6" fillId="0" borderId="39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3" fillId="0" borderId="42" xfId="0" applyNumberFormat="1" applyFont="1" applyBorder="1" applyAlignment="1">
      <alignment horizontal="left" vertical="center" wrapText="1"/>
    </xf>
  </cellXfs>
  <cellStyles count="3">
    <cellStyle name="Komma" xfId="1" builtinId="3"/>
    <cellStyle name="Link" xfId="2" builtinId="8"/>
    <cellStyle name="Standard" xfId="0" builtinId="0"/>
  </cellStyles>
  <dxfs count="66"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94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E9C6-9A91-4595-ADA5-0F60A39F32E7}">
  <sheetPr>
    <pageSetUpPr fitToPage="1"/>
  </sheetPr>
  <dimension ref="A1:T48"/>
  <sheetViews>
    <sheetView tabSelected="1" view="pageBreakPreview" topLeftCell="A4" zoomScaleNormal="100" zoomScaleSheetLayoutView="100" workbookViewId="0">
      <selection activeCell="A41" sqref="A41:A42"/>
    </sheetView>
  </sheetViews>
  <sheetFormatPr baseColWidth="10" defaultRowHeight="12.75" x14ac:dyDescent="0.2"/>
  <cols>
    <col min="1" max="1" width="12.5703125" style="65" customWidth="1"/>
    <col min="2" max="2" width="8.28515625" style="65" customWidth="1"/>
    <col min="3" max="3" width="8.5703125" style="65" customWidth="1"/>
    <col min="4" max="13" width="7.7109375" style="65" customWidth="1"/>
    <col min="14" max="14" width="2.7109375" style="58" customWidth="1"/>
    <col min="15" max="16384" width="11.42578125" style="65"/>
  </cols>
  <sheetData>
    <row r="1" spans="1:20" s="3" customFormat="1" ht="39.950000000000003" customHeight="1" thickBot="1" x14ac:dyDescent="0.25">
      <c r="A1" s="1" t="str">
        <f>"Tabelle 1: Volkshochschulen und Rechtsträger nach Ländern " &amp; [1]Hilfswerte!B1</f>
        <v>Tabelle 1: Volkshochschulen und Rechtsträger nach Ländern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20" s="11" customFormat="1" ht="14.1" customHeight="1" x14ac:dyDescent="0.2">
      <c r="A2" s="4" t="s">
        <v>0</v>
      </c>
      <c r="B2" s="5" t="s">
        <v>1</v>
      </c>
      <c r="C2" s="5"/>
      <c r="D2" s="6" t="s">
        <v>2</v>
      </c>
      <c r="E2" s="7"/>
      <c r="F2" s="7"/>
      <c r="G2" s="8"/>
      <c r="H2" s="5" t="s">
        <v>3</v>
      </c>
      <c r="I2" s="5"/>
      <c r="J2" s="5"/>
      <c r="K2" s="5"/>
      <c r="L2" s="5"/>
      <c r="M2" s="9"/>
      <c r="N2" s="10"/>
    </row>
    <row r="3" spans="1:20" s="17" customFormat="1" ht="96.75" customHeight="1" x14ac:dyDescent="0.2">
      <c r="A3" s="12"/>
      <c r="B3" s="13" t="s">
        <v>4</v>
      </c>
      <c r="C3" s="13" t="str">
        <f>"Anzahl aus-gewerteter Berichts-bögen (Grund-gesamtheit " &amp;[1]Hilfswerte!B1&amp; ")"</f>
        <v>Anzahl aus-gewerteter Berichts-bögen (Grund-gesamtheit 2023)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5" t="s">
        <v>14</v>
      </c>
      <c r="N3" s="16"/>
    </row>
    <row r="4" spans="1:20" s="25" customFormat="1" ht="12.75" customHeight="1" x14ac:dyDescent="0.2">
      <c r="A4" s="18" t="s">
        <v>15</v>
      </c>
      <c r="B4" s="19">
        <v>159</v>
      </c>
      <c r="C4" s="20">
        <v>159</v>
      </c>
      <c r="D4" s="21">
        <v>638</v>
      </c>
      <c r="E4" s="21">
        <v>139</v>
      </c>
      <c r="F4" s="21">
        <v>267</v>
      </c>
      <c r="G4" s="22">
        <v>232</v>
      </c>
      <c r="H4" s="21">
        <v>81</v>
      </c>
      <c r="I4" s="21">
        <v>5</v>
      </c>
      <c r="J4" s="21">
        <v>10</v>
      </c>
      <c r="K4" s="21">
        <v>59</v>
      </c>
      <c r="L4" s="21">
        <v>0</v>
      </c>
      <c r="M4" s="23">
        <v>4</v>
      </c>
      <c r="N4" s="24"/>
    </row>
    <row r="5" spans="1:20" s="34" customFormat="1" ht="11.25" customHeight="1" x14ac:dyDescent="0.2">
      <c r="A5" s="26"/>
      <c r="B5" s="27" t="s">
        <v>16</v>
      </c>
      <c r="C5" s="28">
        <v>1</v>
      </c>
      <c r="D5" s="29" t="s">
        <v>16</v>
      </c>
      <c r="E5" s="30">
        <v>0.21787000000000001</v>
      </c>
      <c r="F5" s="30">
        <v>0.41849999999999998</v>
      </c>
      <c r="G5" s="31">
        <v>0.36364000000000002</v>
      </c>
      <c r="H5" s="30">
        <v>0.50943000000000005</v>
      </c>
      <c r="I5" s="30">
        <v>3.1449999999999999E-2</v>
      </c>
      <c r="J5" s="30">
        <v>6.2890000000000001E-2</v>
      </c>
      <c r="K5" s="30">
        <v>0.37107000000000001</v>
      </c>
      <c r="L5" s="30" t="s">
        <v>17</v>
      </c>
      <c r="M5" s="32">
        <v>2.5159999999999998E-2</v>
      </c>
      <c r="N5" s="33"/>
    </row>
    <row r="6" spans="1:20" s="25" customFormat="1" x14ac:dyDescent="0.2">
      <c r="A6" s="35" t="s">
        <v>18</v>
      </c>
      <c r="B6" s="19">
        <v>152</v>
      </c>
      <c r="C6" s="20">
        <v>152</v>
      </c>
      <c r="D6" s="21">
        <v>1144</v>
      </c>
      <c r="E6" s="21">
        <v>191</v>
      </c>
      <c r="F6" s="21">
        <v>155</v>
      </c>
      <c r="G6" s="22">
        <v>798</v>
      </c>
      <c r="H6" s="21">
        <v>46</v>
      </c>
      <c r="I6" s="21">
        <v>8</v>
      </c>
      <c r="J6" s="21">
        <v>12</v>
      </c>
      <c r="K6" s="21">
        <v>76</v>
      </c>
      <c r="L6" s="21">
        <v>0</v>
      </c>
      <c r="M6" s="23">
        <v>10</v>
      </c>
      <c r="N6" s="24"/>
    </row>
    <row r="7" spans="1:20" s="34" customFormat="1" ht="11.25" customHeight="1" x14ac:dyDescent="0.2">
      <c r="A7" s="36"/>
      <c r="B7" s="27" t="s">
        <v>16</v>
      </c>
      <c r="C7" s="28">
        <v>1</v>
      </c>
      <c r="D7" s="29" t="s">
        <v>16</v>
      </c>
      <c r="E7" s="30">
        <v>0.16696</v>
      </c>
      <c r="F7" s="30">
        <v>0.13549</v>
      </c>
      <c r="G7" s="31">
        <v>0.69755</v>
      </c>
      <c r="H7" s="30">
        <v>0.30263000000000001</v>
      </c>
      <c r="I7" s="30">
        <v>5.2630000000000003E-2</v>
      </c>
      <c r="J7" s="30">
        <v>7.8950000000000006E-2</v>
      </c>
      <c r="K7" s="30">
        <v>0.5</v>
      </c>
      <c r="L7" s="30" t="s">
        <v>17</v>
      </c>
      <c r="M7" s="32">
        <v>6.5790000000000001E-2</v>
      </c>
      <c r="N7" s="33"/>
    </row>
    <row r="8" spans="1:20" s="25" customFormat="1" x14ac:dyDescent="0.2">
      <c r="A8" s="35" t="s">
        <v>19</v>
      </c>
      <c r="B8" s="19">
        <v>12</v>
      </c>
      <c r="C8" s="20">
        <v>12</v>
      </c>
      <c r="D8" s="21">
        <v>7</v>
      </c>
      <c r="E8" s="21">
        <v>7</v>
      </c>
      <c r="F8" s="21">
        <v>0</v>
      </c>
      <c r="G8" s="22">
        <v>0</v>
      </c>
      <c r="H8" s="21">
        <v>0</v>
      </c>
      <c r="I8" s="21">
        <v>0</v>
      </c>
      <c r="J8" s="21">
        <v>0</v>
      </c>
      <c r="K8" s="21">
        <v>0</v>
      </c>
      <c r="L8" s="21">
        <v>12</v>
      </c>
      <c r="M8" s="23">
        <v>0</v>
      </c>
      <c r="N8" s="24"/>
    </row>
    <row r="9" spans="1:20" s="34" customFormat="1" ht="11.25" customHeight="1" x14ac:dyDescent="0.2">
      <c r="A9" s="36"/>
      <c r="B9" s="27" t="s">
        <v>16</v>
      </c>
      <c r="C9" s="28">
        <v>1</v>
      </c>
      <c r="D9" s="29" t="s">
        <v>16</v>
      </c>
      <c r="E9" s="30">
        <v>1</v>
      </c>
      <c r="F9" s="30" t="s">
        <v>17</v>
      </c>
      <c r="G9" s="31" t="s">
        <v>17</v>
      </c>
      <c r="H9" s="30" t="s">
        <v>17</v>
      </c>
      <c r="I9" s="30" t="s">
        <v>17</v>
      </c>
      <c r="J9" s="30" t="s">
        <v>17</v>
      </c>
      <c r="K9" s="30" t="s">
        <v>17</v>
      </c>
      <c r="L9" s="30">
        <v>1</v>
      </c>
      <c r="M9" s="32" t="s">
        <v>17</v>
      </c>
      <c r="N9" s="33"/>
    </row>
    <row r="10" spans="1:20" s="25" customFormat="1" x14ac:dyDescent="0.2">
      <c r="A10" s="35" t="s">
        <v>20</v>
      </c>
      <c r="B10" s="19">
        <v>20</v>
      </c>
      <c r="C10" s="20">
        <v>19</v>
      </c>
      <c r="D10" s="21">
        <v>34</v>
      </c>
      <c r="E10" s="21">
        <v>33</v>
      </c>
      <c r="F10" s="21">
        <v>1</v>
      </c>
      <c r="G10" s="22">
        <v>0</v>
      </c>
      <c r="H10" s="21">
        <v>5</v>
      </c>
      <c r="I10" s="21">
        <v>13</v>
      </c>
      <c r="J10" s="21">
        <v>0</v>
      </c>
      <c r="K10" s="21">
        <v>0</v>
      </c>
      <c r="L10" s="21">
        <v>0</v>
      </c>
      <c r="M10" s="23">
        <v>1</v>
      </c>
      <c r="N10" s="24"/>
    </row>
    <row r="11" spans="1:20" s="34" customFormat="1" ht="11.25" customHeight="1" x14ac:dyDescent="0.2">
      <c r="A11" s="36"/>
      <c r="B11" s="27" t="s">
        <v>16</v>
      </c>
      <c r="C11" s="28">
        <v>0.95</v>
      </c>
      <c r="D11" s="29" t="s">
        <v>16</v>
      </c>
      <c r="E11" s="30">
        <v>0.97058999999999995</v>
      </c>
      <c r="F11" s="30">
        <v>2.9409999999999999E-2</v>
      </c>
      <c r="G11" s="31" t="s">
        <v>17</v>
      </c>
      <c r="H11" s="30">
        <v>0.26316000000000001</v>
      </c>
      <c r="I11" s="30">
        <v>0.68420999999999998</v>
      </c>
      <c r="J11" s="30" t="s">
        <v>17</v>
      </c>
      <c r="K11" s="30" t="s">
        <v>17</v>
      </c>
      <c r="L11" s="30" t="s">
        <v>17</v>
      </c>
      <c r="M11" s="32">
        <v>5.2630000000000003E-2</v>
      </c>
      <c r="N11" s="33"/>
    </row>
    <row r="12" spans="1:20" s="25" customFormat="1" x14ac:dyDescent="0.2">
      <c r="A12" s="35" t="s">
        <v>21</v>
      </c>
      <c r="B12" s="19">
        <v>2</v>
      </c>
      <c r="C12" s="20">
        <v>2</v>
      </c>
      <c r="D12" s="21">
        <v>5</v>
      </c>
      <c r="E12" s="21">
        <v>5</v>
      </c>
      <c r="F12" s="21">
        <v>0</v>
      </c>
      <c r="G12" s="22">
        <v>0</v>
      </c>
      <c r="H12" s="21">
        <v>1</v>
      </c>
      <c r="I12" s="21">
        <v>0</v>
      </c>
      <c r="J12" s="21">
        <v>0</v>
      </c>
      <c r="K12" s="21">
        <v>0</v>
      </c>
      <c r="L12" s="21">
        <v>1</v>
      </c>
      <c r="M12" s="23">
        <v>0</v>
      </c>
      <c r="N12" s="24"/>
      <c r="T12" s="34"/>
    </row>
    <row r="13" spans="1:20" s="34" customFormat="1" ht="11.25" customHeight="1" x14ac:dyDescent="0.2">
      <c r="A13" s="36"/>
      <c r="B13" s="27" t="s">
        <v>16</v>
      </c>
      <c r="C13" s="28">
        <v>1</v>
      </c>
      <c r="D13" s="29" t="s">
        <v>16</v>
      </c>
      <c r="E13" s="30">
        <v>1</v>
      </c>
      <c r="F13" s="30" t="s">
        <v>17</v>
      </c>
      <c r="G13" s="31" t="s">
        <v>17</v>
      </c>
      <c r="H13" s="30">
        <v>0.5</v>
      </c>
      <c r="I13" s="30" t="s">
        <v>17</v>
      </c>
      <c r="J13" s="30" t="s">
        <v>17</v>
      </c>
      <c r="K13" s="30" t="s">
        <v>17</v>
      </c>
      <c r="L13" s="30">
        <v>0.5</v>
      </c>
      <c r="M13" s="32" t="s">
        <v>17</v>
      </c>
      <c r="N13" s="33"/>
    </row>
    <row r="14" spans="1:20" s="25" customFormat="1" x14ac:dyDescent="0.2">
      <c r="A14" s="35" t="s">
        <v>22</v>
      </c>
      <c r="B14" s="19">
        <v>1</v>
      </c>
      <c r="C14" s="20">
        <v>1</v>
      </c>
      <c r="D14" s="21">
        <v>15</v>
      </c>
      <c r="E14" s="21">
        <v>15</v>
      </c>
      <c r="F14" s="21">
        <v>0</v>
      </c>
      <c r="G14" s="22">
        <v>0</v>
      </c>
      <c r="H14" s="21">
        <v>0</v>
      </c>
      <c r="I14" s="21">
        <v>0</v>
      </c>
      <c r="J14" s="21">
        <v>0</v>
      </c>
      <c r="K14" s="21">
        <v>0</v>
      </c>
      <c r="L14" s="21">
        <v>1</v>
      </c>
      <c r="M14" s="23">
        <v>0</v>
      </c>
      <c r="N14" s="24"/>
    </row>
    <row r="15" spans="1:20" s="34" customFormat="1" ht="11.25" customHeight="1" x14ac:dyDescent="0.2">
      <c r="A15" s="36"/>
      <c r="B15" s="27" t="s">
        <v>16</v>
      </c>
      <c r="C15" s="28">
        <v>1</v>
      </c>
      <c r="D15" s="29" t="s">
        <v>16</v>
      </c>
      <c r="E15" s="30">
        <v>1</v>
      </c>
      <c r="F15" s="30" t="s">
        <v>17</v>
      </c>
      <c r="G15" s="31" t="s">
        <v>17</v>
      </c>
      <c r="H15" s="30" t="s">
        <v>17</v>
      </c>
      <c r="I15" s="30" t="s">
        <v>17</v>
      </c>
      <c r="J15" s="30" t="s">
        <v>17</v>
      </c>
      <c r="K15" s="30" t="s">
        <v>17</v>
      </c>
      <c r="L15" s="30">
        <v>1</v>
      </c>
      <c r="M15" s="32" t="s">
        <v>17</v>
      </c>
      <c r="N15" s="33"/>
    </row>
    <row r="16" spans="1:20" s="25" customFormat="1" x14ac:dyDescent="0.2">
      <c r="A16" s="35" t="s">
        <v>23</v>
      </c>
      <c r="B16" s="19">
        <v>32</v>
      </c>
      <c r="C16" s="20">
        <v>32</v>
      </c>
      <c r="D16" s="21">
        <v>200</v>
      </c>
      <c r="E16" s="21">
        <v>32</v>
      </c>
      <c r="F16" s="21">
        <v>41</v>
      </c>
      <c r="G16" s="22">
        <v>127</v>
      </c>
      <c r="H16" s="21">
        <v>9</v>
      </c>
      <c r="I16" s="21">
        <v>16</v>
      </c>
      <c r="J16" s="21">
        <v>0</v>
      </c>
      <c r="K16" s="21">
        <v>6</v>
      </c>
      <c r="L16" s="21">
        <v>0</v>
      </c>
      <c r="M16" s="23">
        <v>1</v>
      </c>
      <c r="N16" s="24"/>
    </row>
    <row r="17" spans="1:14" s="34" customFormat="1" ht="11.25" customHeight="1" x14ac:dyDescent="0.2">
      <c r="A17" s="36"/>
      <c r="B17" s="27" t="s">
        <v>16</v>
      </c>
      <c r="C17" s="28">
        <v>1</v>
      </c>
      <c r="D17" s="29" t="s">
        <v>16</v>
      </c>
      <c r="E17" s="30">
        <v>0.16</v>
      </c>
      <c r="F17" s="30">
        <v>0.20499999999999999</v>
      </c>
      <c r="G17" s="31">
        <v>0.63500000000000001</v>
      </c>
      <c r="H17" s="30">
        <v>0.28125</v>
      </c>
      <c r="I17" s="30">
        <v>0.5</v>
      </c>
      <c r="J17" s="30" t="s">
        <v>17</v>
      </c>
      <c r="K17" s="30">
        <v>0.1875</v>
      </c>
      <c r="L17" s="30" t="s">
        <v>17</v>
      </c>
      <c r="M17" s="32">
        <v>3.125E-2</v>
      </c>
      <c r="N17" s="33"/>
    </row>
    <row r="18" spans="1:14" s="25" customFormat="1" ht="12.75" customHeight="1" x14ac:dyDescent="0.2">
      <c r="A18" s="35" t="s">
        <v>24</v>
      </c>
      <c r="B18" s="19">
        <v>8</v>
      </c>
      <c r="C18" s="20">
        <v>7</v>
      </c>
      <c r="D18" s="21">
        <v>15</v>
      </c>
      <c r="E18" s="21">
        <v>15</v>
      </c>
      <c r="F18" s="21">
        <v>0</v>
      </c>
      <c r="G18" s="22">
        <v>0</v>
      </c>
      <c r="H18" s="21">
        <v>2</v>
      </c>
      <c r="I18" s="21">
        <v>5</v>
      </c>
      <c r="J18" s="21">
        <v>0</v>
      </c>
      <c r="K18" s="21">
        <v>0</v>
      </c>
      <c r="L18" s="21">
        <v>0</v>
      </c>
      <c r="M18" s="23">
        <v>0</v>
      </c>
      <c r="N18" s="24"/>
    </row>
    <row r="19" spans="1:14" s="34" customFormat="1" ht="11.25" customHeight="1" x14ac:dyDescent="0.2">
      <c r="A19" s="36"/>
      <c r="B19" s="27" t="s">
        <v>16</v>
      </c>
      <c r="C19" s="28">
        <v>0.875</v>
      </c>
      <c r="D19" s="29" t="s">
        <v>16</v>
      </c>
      <c r="E19" s="30">
        <v>1</v>
      </c>
      <c r="F19" s="30" t="s">
        <v>17</v>
      </c>
      <c r="G19" s="31" t="s">
        <v>17</v>
      </c>
      <c r="H19" s="30">
        <v>0.28571000000000002</v>
      </c>
      <c r="I19" s="30">
        <v>0.71428999999999998</v>
      </c>
      <c r="J19" s="30" t="s">
        <v>17</v>
      </c>
      <c r="K19" s="30" t="s">
        <v>17</v>
      </c>
      <c r="L19" s="30" t="s">
        <v>17</v>
      </c>
      <c r="M19" s="32" t="s">
        <v>17</v>
      </c>
      <c r="N19" s="33"/>
    </row>
    <row r="20" spans="1:14" s="25" customFormat="1" x14ac:dyDescent="0.2">
      <c r="A20" s="35" t="s">
        <v>25</v>
      </c>
      <c r="B20" s="19">
        <v>57</v>
      </c>
      <c r="C20" s="20">
        <v>56</v>
      </c>
      <c r="D20" s="21">
        <v>195</v>
      </c>
      <c r="E20" s="21">
        <v>63</v>
      </c>
      <c r="F20" s="21">
        <v>52</v>
      </c>
      <c r="G20" s="22">
        <v>80</v>
      </c>
      <c r="H20" s="21">
        <v>9</v>
      </c>
      <c r="I20" s="21">
        <v>12</v>
      </c>
      <c r="J20" s="21">
        <v>6</v>
      </c>
      <c r="K20" s="21">
        <v>9</v>
      </c>
      <c r="L20" s="21">
        <v>0</v>
      </c>
      <c r="M20" s="23">
        <v>20</v>
      </c>
      <c r="N20" s="24"/>
    </row>
    <row r="21" spans="1:14" s="34" customFormat="1" ht="11.25" customHeight="1" x14ac:dyDescent="0.2">
      <c r="A21" s="36"/>
      <c r="B21" s="27" t="s">
        <v>16</v>
      </c>
      <c r="C21" s="28">
        <v>0.98246</v>
      </c>
      <c r="D21" s="29" t="s">
        <v>16</v>
      </c>
      <c r="E21" s="30">
        <v>0.32307999999999998</v>
      </c>
      <c r="F21" s="30">
        <v>0.26667000000000002</v>
      </c>
      <c r="G21" s="31">
        <v>0.41026000000000001</v>
      </c>
      <c r="H21" s="30">
        <v>0.16070999999999999</v>
      </c>
      <c r="I21" s="30">
        <v>0.21429000000000001</v>
      </c>
      <c r="J21" s="30">
        <v>0.10714</v>
      </c>
      <c r="K21" s="30">
        <v>0.16070999999999999</v>
      </c>
      <c r="L21" s="30" t="s">
        <v>17</v>
      </c>
      <c r="M21" s="32">
        <v>0.35714000000000001</v>
      </c>
      <c r="N21" s="33"/>
    </row>
    <row r="22" spans="1:14" s="25" customFormat="1" ht="12.75" customHeight="1" x14ac:dyDescent="0.2">
      <c r="A22" s="35" t="s">
        <v>26</v>
      </c>
      <c r="B22" s="19">
        <v>131</v>
      </c>
      <c r="C22" s="20">
        <v>125</v>
      </c>
      <c r="D22" s="21">
        <v>153</v>
      </c>
      <c r="E22" s="21">
        <v>85</v>
      </c>
      <c r="F22" s="21">
        <v>40</v>
      </c>
      <c r="G22" s="22">
        <v>28</v>
      </c>
      <c r="H22" s="21">
        <v>78</v>
      </c>
      <c r="I22" s="21">
        <v>5</v>
      </c>
      <c r="J22" s="21">
        <v>42</v>
      </c>
      <c r="K22" s="21">
        <v>0</v>
      </c>
      <c r="L22" s="21">
        <v>0</v>
      </c>
      <c r="M22" s="23">
        <v>0</v>
      </c>
      <c r="N22" s="24"/>
    </row>
    <row r="23" spans="1:14" s="34" customFormat="1" ht="11.25" customHeight="1" x14ac:dyDescent="0.2">
      <c r="A23" s="36"/>
      <c r="B23" s="27" t="s">
        <v>16</v>
      </c>
      <c r="C23" s="28">
        <v>0.95420000000000005</v>
      </c>
      <c r="D23" s="29" t="s">
        <v>16</v>
      </c>
      <c r="E23" s="30">
        <v>0.55556000000000005</v>
      </c>
      <c r="F23" s="30">
        <v>0.26144000000000001</v>
      </c>
      <c r="G23" s="31">
        <v>0.18301000000000001</v>
      </c>
      <c r="H23" s="30">
        <v>0.624</v>
      </c>
      <c r="I23" s="30">
        <v>0.04</v>
      </c>
      <c r="J23" s="30">
        <v>0.33600000000000002</v>
      </c>
      <c r="K23" s="30" t="s">
        <v>17</v>
      </c>
      <c r="L23" s="30" t="s">
        <v>17</v>
      </c>
      <c r="M23" s="32" t="s">
        <v>17</v>
      </c>
      <c r="N23" s="33"/>
    </row>
    <row r="24" spans="1:14" s="25" customFormat="1" x14ac:dyDescent="0.2">
      <c r="A24" s="35" t="s">
        <v>27</v>
      </c>
      <c r="B24" s="19">
        <v>62</v>
      </c>
      <c r="C24" s="20">
        <v>61</v>
      </c>
      <c r="D24" s="21">
        <v>172</v>
      </c>
      <c r="E24" s="21">
        <v>22</v>
      </c>
      <c r="F24" s="21">
        <v>18</v>
      </c>
      <c r="G24" s="22">
        <v>132</v>
      </c>
      <c r="H24" s="21">
        <v>24</v>
      </c>
      <c r="I24" s="21">
        <v>15</v>
      </c>
      <c r="J24" s="21">
        <v>0</v>
      </c>
      <c r="K24" s="21">
        <v>21</v>
      </c>
      <c r="L24" s="21">
        <v>0</v>
      </c>
      <c r="M24" s="23">
        <v>1</v>
      </c>
      <c r="N24" s="24"/>
    </row>
    <row r="25" spans="1:14" s="34" customFormat="1" ht="11.25" customHeight="1" x14ac:dyDescent="0.2">
      <c r="A25" s="36"/>
      <c r="B25" s="27" t="s">
        <v>16</v>
      </c>
      <c r="C25" s="28">
        <v>0.98387000000000002</v>
      </c>
      <c r="D25" s="29" t="s">
        <v>16</v>
      </c>
      <c r="E25" s="30">
        <v>0.12791</v>
      </c>
      <c r="F25" s="30">
        <v>0.10465000000000001</v>
      </c>
      <c r="G25" s="31">
        <v>0.76744000000000001</v>
      </c>
      <c r="H25" s="30">
        <v>0.39344000000000001</v>
      </c>
      <c r="I25" s="30">
        <v>0.24590000000000001</v>
      </c>
      <c r="J25" s="30" t="s">
        <v>17</v>
      </c>
      <c r="K25" s="30">
        <v>0.34426000000000001</v>
      </c>
      <c r="L25" s="30" t="s">
        <v>17</v>
      </c>
      <c r="M25" s="32">
        <v>1.6389999999999998E-2</v>
      </c>
      <c r="N25" s="33"/>
    </row>
    <row r="26" spans="1:14" s="25" customFormat="1" x14ac:dyDescent="0.2">
      <c r="A26" s="35" t="s">
        <v>28</v>
      </c>
      <c r="B26" s="19">
        <v>16</v>
      </c>
      <c r="C26" s="20">
        <v>16</v>
      </c>
      <c r="D26" s="21">
        <v>54</v>
      </c>
      <c r="E26" s="21">
        <v>3</v>
      </c>
      <c r="F26" s="21">
        <v>28</v>
      </c>
      <c r="G26" s="22">
        <v>23</v>
      </c>
      <c r="H26" s="21">
        <v>4</v>
      </c>
      <c r="I26" s="21">
        <v>5</v>
      </c>
      <c r="J26" s="21">
        <v>0</v>
      </c>
      <c r="K26" s="21">
        <v>6</v>
      </c>
      <c r="L26" s="21">
        <v>0</v>
      </c>
      <c r="M26" s="23">
        <v>1</v>
      </c>
      <c r="N26" s="24"/>
    </row>
    <row r="27" spans="1:14" s="34" customFormat="1" ht="11.25" customHeight="1" x14ac:dyDescent="0.2">
      <c r="A27" s="36"/>
      <c r="B27" s="27" t="s">
        <v>16</v>
      </c>
      <c r="C27" s="28">
        <v>1</v>
      </c>
      <c r="D27" s="29" t="s">
        <v>16</v>
      </c>
      <c r="E27" s="30">
        <v>5.5559999999999998E-2</v>
      </c>
      <c r="F27" s="30">
        <v>0.51851999999999998</v>
      </c>
      <c r="G27" s="31">
        <v>0.42592999999999998</v>
      </c>
      <c r="H27" s="30">
        <v>0.25</v>
      </c>
      <c r="I27" s="30">
        <v>0.3125</v>
      </c>
      <c r="J27" s="30" t="s">
        <v>17</v>
      </c>
      <c r="K27" s="30">
        <v>0.375</v>
      </c>
      <c r="L27" s="30" t="s">
        <v>17</v>
      </c>
      <c r="M27" s="32">
        <v>6.25E-2</v>
      </c>
      <c r="N27" s="33"/>
    </row>
    <row r="28" spans="1:14" s="25" customFormat="1" x14ac:dyDescent="0.2">
      <c r="A28" s="35" t="s">
        <v>29</v>
      </c>
      <c r="B28" s="19">
        <v>15</v>
      </c>
      <c r="C28" s="20">
        <v>15</v>
      </c>
      <c r="D28" s="21">
        <v>44</v>
      </c>
      <c r="E28" s="21">
        <v>38</v>
      </c>
      <c r="F28" s="21">
        <v>6</v>
      </c>
      <c r="G28" s="22">
        <v>0</v>
      </c>
      <c r="H28" s="21">
        <v>2</v>
      </c>
      <c r="I28" s="21">
        <v>5</v>
      </c>
      <c r="J28" s="21">
        <v>0</v>
      </c>
      <c r="K28" s="21">
        <v>5</v>
      </c>
      <c r="L28" s="21">
        <v>0</v>
      </c>
      <c r="M28" s="23">
        <v>3</v>
      </c>
      <c r="N28" s="24"/>
    </row>
    <row r="29" spans="1:14" s="34" customFormat="1" ht="11.25" customHeight="1" x14ac:dyDescent="0.2">
      <c r="A29" s="36"/>
      <c r="B29" s="27" t="s">
        <v>16</v>
      </c>
      <c r="C29" s="28">
        <v>1</v>
      </c>
      <c r="D29" s="29" t="s">
        <v>16</v>
      </c>
      <c r="E29" s="30">
        <v>0.86363999999999996</v>
      </c>
      <c r="F29" s="30">
        <v>0.13636000000000001</v>
      </c>
      <c r="G29" s="31" t="s">
        <v>17</v>
      </c>
      <c r="H29" s="30">
        <v>0.13333</v>
      </c>
      <c r="I29" s="30">
        <v>0.33333000000000002</v>
      </c>
      <c r="J29" s="30" t="s">
        <v>17</v>
      </c>
      <c r="K29" s="30">
        <v>0.33333000000000002</v>
      </c>
      <c r="L29" s="30" t="s">
        <v>17</v>
      </c>
      <c r="M29" s="32">
        <v>0.2</v>
      </c>
      <c r="N29" s="33"/>
    </row>
    <row r="30" spans="1:14" s="25" customFormat="1" x14ac:dyDescent="0.2">
      <c r="A30" s="35" t="s">
        <v>30</v>
      </c>
      <c r="B30" s="19">
        <v>15</v>
      </c>
      <c r="C30" s="20">
        <v>14</v>
      </c>
      <c r="D30" s="21">
        <v>28</v>
      </c>
      <c r="E30" s="21">
        <v>18</v>
      </c>
      <c r="F30" s="21">
        <v>2</v>
      </c>
      <c r="G30" s="22">
        <v>8</v>
      </c>
      <c r="H30" s="21">
        <v>4</v>
      </c>
      <c r="I30" s="21">
        <v>9</v>
      </c>
      <c r="J30" s="21">
        <v>0</v>
      </c>
      <c r="K30" s="21">
        <v>0</v>
      </c>
      <c r="L30" s="21">
        <v>0</v>
      </c>
      <c r="M30" s="23">
        <v>1</v>
      </c>
      <c r="N30" s="24"/>
    </row>
    <row r="31" spans="1:14" s="34" customFormat="1" ht="11.25" customHeight="1" x14ac:dyDescent="0.2">
      <c r="A31" s="36"/>
      <c r="B31" s="27" t="s">
        <v>16</v>
      </c>
      <c r="C31" s="28">
        <v>0.93332999999999999</v>
      </c>
      <c r="D31" s="29" t="s">
        <v>16</v>
      </c>
      <c r="E31" s="30">
        <v>0.64285999999999999</v>
      </c>
      <c r="F31" s="30">
        <v>7.1429999999999993E-2</v>
      </c>
      <c r="G31" s="31">
        <v>0.28571000000000002</v>
      </c>
      <c r="H31" s="30">
        <v>0.28571000000000002</v>
      </c>
      <c r="I31" s="30">
        <v>0.64285999999999999</v>
      </c>
      <c r="J31" s="30" t="s">
        <v>17</v>
      </c>
      <c r="K31" s="30" t="s">
        <v>17</v>
      </c>
      <c r="L31" s="30" t="s">
        <v>17</v>
      </c>
      <c r="M31" s="32">
        <v>7.1429999999999993E-2</v>
      </c>
      <c r="N31" s="33"/>
    </row>
    <row r="32" spans="1:14" s="25" customFormat="1" ht="12.75" customHeight="1" x14ac:dyDescent="0.2">
      <c r="A32" s="35" t="s">
        <v>31</v>
      </c>
      <c r="B32" s="19">
        <v>134</v>
      </c>
      <c r="C32" s="20">
        <v>128</v>
      </c>
      <c r="D32" s="21">
        <v>13</v>
      </c>
      <c r="E32" s="21">
        <v>8</v>
      </c>
      <c r="F32" s="21">
        <v>3</v>
      </c>
      <c r="G32" s="22">
        <v>2</v>
      </c>
      <c r="H32" s="21">
        <v>52</v>
      </c>
      <c r="I32" s="21">
        <v>0</v>
      </c>
      <c r="J32" s="21">
        <v>4</v>
      </c>
      <c r="K32" s="21">
        <v>67</v>
      </c>
      <c r="L32" s="21">
        <v>0</v>
      </c>
      <c r="M32" s="23">
        <v>5</v>
      </c>
      <c r="N32" s="24"/>
    </row>
    <row r="33" spans="1:14" s="34" customFormat="1" ht="11.25" customHeight="1" x14ac:dyDescent="0.2">
      <c r="A33" s="36"/>
      <c r="B33" s="27" t="s">
        <v>16</v>
      </c>
      <c r="C33" s="28">
        <v>0.95521999999999996</v>
      </c>
      <c r="D33" s="29" t="s">
        <v>16</v>
      </c>
      <c r="E33" s="30">
        <v>0.61538000000000004</v>
      </c>
      <c r="F33" s="30">
        <v>0.23077</v>
      </c>
      <c r="G33" s="31">
        <v>0.15384999999999999</v>
      </c>
      <c r="H33" s="30">
        <v>0.40625</v>
      </c>
      <c r="I33" s="30" t="s">
        <v>17</v>
      </c>
      <c r="J33" s="30">
        <v>3.125E-2</v>
      </c>
      <c r="K33" s="30">
        <v>0.52344000000000002</v>
      </c>
      <c r="L33" s="30" t="s">
        <v>17</v>
      </c>
      <c r="M33" s="32">
        <v>3.9059999999999997E-2</v>
      </c>
      <c r="N33" s="33"/>
    </row>
    <row r="34" spans="1:14" s="25" customFormat="1" x14ac:dyDescent="0.2">
      <c r="A34" s="37" t="s">
        <v>32</v>
      </c>
      <c r="B34" s="19">
        <v>22</v>
      </c>
      <c r="C34" s="20">
        <v>22</v>
      </c>
      <c r="D34" s="21">
        <v>44</v>
      </c>
      <c r="E34" s="21">
        <v>15</v>
      </c>
      <c r="F34" s="21">
        <v>19</v>
      </c>
      <c r="G34" s="22">
        <v>10</v>
      </c>
      <c r="H34" s="21">
        <v>5</v>
      </c>
      <c r="I34" s="21">
        <v>16</v>
      </c>
      <c r="J34" s="21">
        <v>0</v>
      </c>
      <c r="K34" s="21">
        <v>1</v>
      </c>
      <c r="L34" s="21">
        <v>0</v>
      </c>
      <c r="M34" s="23">
        <v>0</v>
      </c>
      <c r="N34" s="24"/>
    </row>
    <row r="35" spans="1:14" s="34" customFormat="1" ht="11.25" customHeight="1" x14ac:dyDescent="0.2">
      <c r="A35" s="38"/>
      <c r="B35" s="39" t="s">
        <v>16</v>
      </c>
      <c r="C35" s="40">
        <v>1</v>
      </c>
      <c r="D35" s="41" t="s">
        <v>16</v>
      </c>
      <c r="E35" s="42">
        <v>0.34090999999999999</v>
      </c>
      <c r="F35" s="42">
        <v>0.43181999999999998</v>
      </c>
      <c r="G35" s="43">
        <v>0.22727</v>
      </c>
      <c r="H35" s="42">
        <v>0.22727</v>
      </c>
      <c r="I35" s="42">
        <v>0.72726999999999997</v>
      </c>
      <c r="J35" s="42" t="s">
        <v>17</v>
      </c>
      <c r="K35" s="42">
        <v>4.5449999999999997E-2</v>
      </c>
      <c r="L35" s="42" t="s">
        <v>17</v>
      </c>
      <c r="M35" s="44" t="s">
        <v>17</v>
      </c>
      <c r="N35" s="33"/>
    </row>
    <row r="36" spans="1:14" s="25" customFormat="1" ht="12.75" customHeight="1" x14ac:dyDescent="0.2">
      <c r="A36" s="45" t="s">
        <v>33</v>
      </c>
      <c r="B36" s="46">
        <v>838</v>
      </c>
      <c r="C36" s="47">
        <v>821</v>
      </c>
      <c r="D36" s="48">
        <v>2761</v>
      </c>
      <c r="E36" s="48">
        <v>689</v>
      </c>
      <c r="F36" s="48">
        <v>632</v>
      </c>
      <c r="G36" s="49">
        <v>1440</v>
      </c>
      <c r="H36" s="48">
        <v>322</v>
      </c>
      <c r="I36" s="48">
        <v>114</v>
      </c>
      <c r="J36" s="48">
        <v>74</v>
      </c>
      <c r="K36" s="48">
        <v>250</v>
      </c>
      <c r="L36" s="48">
        <v>14</v>
      </c>
      <c r="M36" s="50">
        <v>47</v>
      </c>
      <c r="N36" s="24"/>
    </row>
    <row r="37" spans="1:14" s="34" customFormat="1" ht="12" customHeight="1" thickBot="1" x14ac:dyDescent="0.25">
      <c r="A37" s="51"/>
      <c r="B37" s="52" t="s">
        <v>16</v>
      </c>
      <c r="C37" s="53">
        <v>0.97970999999999997</v>
      </c>
      <c r="D37" s="54" t="s">
        <v>16</v>
      </c>
      <c r="E37" s="55">
        <v>0.24954999999999999</v>
      </c>
      <c r="F37" s="55">
        <v>0.22889999999999999</v>
      </c>
      <c r="G37" s="56">
        <v>0.52154999999999996</v>
      </c>
      <c r="H37" s="55">
        <v>0.39219999999999999</v>
      </c>
      <c r="I37" s="55">
        <v>0.13886000000000001</v>
      </c>
      <c r="J37" s="55">
        <v>9.0130000000000002E-2</v>
      </c>
      <c r="K37" s="55">
        <v>0.30451</v>
      </c>
      <c r="L37" s="55">
        <v>1.7049999999999999E-2</v>
      </c>
      <c r="M37" s="57">
        <v>5.7250000000000002E-2</v>
      </c>
      <c r="N37" s="33"/>
    </row>
    <row r="38" spans="1:14" s="58" customFormat="1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1:14" s="58" customFormat="1" x14ac:dyDescent="0.2">
      <c r="A39" s="60" t="str">
        <f>"Anmerkungen. Datengrundlage: Volkshochschul-Statistik "&amp;[1]Hilfswerte!B1&amp;"; Basis: "&amp;Tabelle1!$C$36&amp;" vhs."</f>
        <v>Anmerkungen. Datengrundlage: Volkshochschul-Statistik 2023; Basis: 821 vhs.</v>
      </c>
    </row>
    <row r="40" spans="1:14" s="58" customFormat="1" x14ac:dyDescent="0.2"/>
    <row r="41" spans="1:14" s="58" customFormat="1" x14ac:dyDescent="0.2">
      <c r="A41" s="60" t="s">
        <v>34</v>
      </c>
    </row>
    <row r="42" spans="1:14" s="58" customFormat="1" x14ac:dyDescent="0.2">
      <c r="A42" s="61" t="s">
        <v>35</v>
      </c>
      <c r="F42" s="62"/>
    </row>
    <row r="43" spans="1:14" s="58" customFormat="1" x14ac:dyDescent="0.2">
      <c r="A43" s="63"/>
    </row>
    <row r="44" spans="1:14" s="58" customFormat="1" x14ac:dyDescent="0.2">
      <c r="A44" s="64" t="s">
        <v>36</v>
      </c>
    </row>
    <row r="48" spans="1:14" x14ac:dyDescent="0.2">
      <c r="D48" s="66"/>
    </row>
  </sheetData>
  <mergeCells count="23">
    <mergeCell ref="A30:A31"/>
    <mergeCell ref="A32:A33"/>
    <mergeCell ref="A34:A35"/>
    <mergeCell ref="A36:A37"/>
    <mergeCell ref="B38:N38"/>
    <mergeCell ref="A18:A19"/>
    <mergeCell ref="A20:A21"/>
    <mergeCell ref="A22:A2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A1:M1"/>
    <mergeCell ref="A2:A3"/>
    <mergeCell ref="B2:C2"/>
    <mergeCell ref="D2:G2"/>
    <mergeCell ref="H2:M2"/>
    <mergeCell ref="A4:A5"/>
  </mergeCells>
  <conditionalFormatting sqref="A6:M6">
    <cfRule type="cellIs" dxfId="65" priority="49" stopIfTrue="1" operator="equal">
      <formula>0</formula>
    </cfRule>
  </conditionalFormatting>
  <conditionalFormatting sqref="A4:XFD4">
    <cfRule type="cellIs" dxfId="64" priority="46" stopIfTrue="1" operator="equal">
      <formula>0</formula>
    </cfRule>
  </conditionalFormatting>
  <conditionalFormatting sqref="A5:XFD5 T12 A13:S13 U13:IV13">
    <cfRule type="cellIs" dxfId="63" priority="45" stopIfTrue="1" operator="lessThan">
      <formula>0.0005</formula>
    </cfRule>
  </conditionalFormatting>
  <conditionalFormatting sqref="A7:XFD7">
    <cfRule type="cellIs" dxfId="61" priority="47" stopIfTrue="1" operator="equal">
      <formula>1</formula>
    </cfRule>
    <cfRule type="cellIs" dxfId="62" priority="48" stopIfTrue="1" operator="lessThan">
      <formula>0.0005</formula>
    </cfRule>
  </conditionalFormatting>
  <conditionalFormatting sqref="A8:XFD8">
    <cfRule type="cellIs" dxfId="60" priority="43" stopIfTrue="1" operator="equal">
      <formula>0</formula>
    </cfRule>
  </conditionalFormatting>
  <conditionalFormatting sqref="A9:XFD9">
    <cfRule type="cellIs" dxfId="58" priority="41" stopIfTrue="1" operator="equal">
      <formula>1</formula>
    </cfRule>
    <cfRule type="cellIs" dxfId="59" priority="42" stopIfTrue="1" operator="lessThan">
      <formula>0.0005</formula>
    </cfRule>
  </conditionalFormatting>
  <conditionalFormatting sqref="A10:XFD10">
    <cfRule type="cellIs" dxfId="57" priority="40" stopIfTrue="1" operator="equal">
      <formula>0</formula>
    </cfRule>
  </conditionalFormatting>
  <conditionalFormatting sqref="A11:XFD11">
    <cfRule type="cellIs" dxfId="55" priority="38" stopIfTrue="1" operator="equal">
      <formula>1</formula>
    </cfRule>
    <cfRule type="cellIs" dxfId="56" priority="39" stopIfTrue="1" operator="lessThan">
      <formula>0.0005</formula>
    </cfRule>
  </conditionalFormatting>
  <conditionalFormatting sqref="A12:XFD12">
    <cfRule type="cellIs" dxfId="54" priority="37" stopIfTrue="1" operator="equal">
      <formula>0</formula>
    </cfRule>
  </conditionalFormatting>
  <conditionalFormatting sqref="A14:XFD14">
    <cfRule type="cellIs" dxfId="53" priority="36" stopIfTrue="1" operator="equal">
      <formula>0</formula>
    </cfRule>
  </conditionalFormatting>
  <conditionalFormatting sqref="A15:XFD15">
    <cfRule type="cellIs" dxfId="51" priority="34" stopIfTrue="1" operator="equal">
      <formula>1</formula>
    </cfRule>
    <cfRule type="cellIs" dxfId="52" priority="35" stopIfTrue="1" operator="lessThan">
      <formula>0.0005</formula>
    </cfRule>
  </conditionalFormatting>
  <conditionalFormatting sqref="A16:XFD16">
    <cfRule type="cellIs" dxfId="50" priority="33" stopIfTrue="1" operator="equal">
      <formula>0</formula>
    </cfRule>
  </conditionalFormatting>
  <conditionalFormatting sqref="A17:XFD17">
    <cfRule type="cellIs" dxfId="49" priority="31" stopIfTrue="1" operator="equal">
      <formula>1</formula>
    </cfRule>
    <cfRule type="cellIs" dxfId="48" priority="32" stopIfTrue="1" operator="lessThan">
      <formula>0.0005</formula>
    </cfRule>
  </conditionalFormatting>
  <conditionalFormatting sqref="A18:XFD18">
    <cfRule type="cellIs" dxfId="47" priority="30" stopIfTrue="1" operator="equal">
      <formula>0</formula>
    </cfRule>
  </conditionalFormatting>
  <conditionalFormatting sqref="A19:XFD19">
    <cfRule type="cellIs" dxfId="46" priority="28" stopIfTrue="1" operator="equal">
      <formula>1</formula>
    </cfRule>
    <cfRule type="cellIs" dxfId="45" priority="29" stopIfTrue="1" operator="lessThan">
      <formula>0.0005</formula>
    </cfRule>
  </conditionalFormatting>
  <conditionalFormatting sqref="A20:XFD20">
    <cfRule type="cellIs" dxfId="44" priority="27" stopIfTrue="1" operator="equal">
      <formula>0</formula>
    </cfRule>
  </conditionalFormatting>
  <conditionalFormatting sqref="A21:XFD21">
    <cfRule type="cellIs" dxfId="43" priority="25" stopIfTrue="1" operator="equal">
      <formula>1</formula>
    </cfRule>
    <cfRule type="cellIs" dxfId="42" priority="26" stopIfTrue="1" operator="lessThan">
      <formula>0.0005</formula>
    </cfRule>
  </conditionalFormatting>
  <conditionalFormatting sqref="A22:XFD22">
    <cfRule type="cellIs" dxfId="41" priority="24" stopIfTrue="1" operator="equal">
      <formula>0</formula>
    </cfRule>
  </conditionalFormatting>
  <conditionalFormatting sqref="A23:XFD23">
    <cfRule type="cellIs" dxfId="39" priority="22" stopIfTrue="1" operator="equal">
      <formula>1</formula>
    </cfRule>
    <cfRule type="cellIs" dxfId="40" priority="23" stopIfTrue="1" operator="lessThan">
      <formula>0.0005</formula>
    </cfRule>
  </conditionalFormatting>
  <conditionalFormatting sqref="A24:XFD24">
    <cfRule type="cellIs" dxfId="38" priority="21" stopIfTrue="1" operator="equal">
      <formula>0</formula>
    </cfRule>
  </conditionalFormatting>
  <conditionalFormatting sqref="A25:XFD25">
    <cfRule type="cellIs" dxfId="37" priority="19" stopIfTrue="1" operator="equal">
      <formula>1</formula>
    </cfRule>
    <cfRule type="cellIs" dxfId="36" priority="20" stopIfTrue="1" operator="lessThan">
      <formula>0.0005</formula>
    </cfRule>
  </conditionalFormatting>
  <conditionalFormatting sqref="A26:XFD26">
    <cfRule type="cellIs" dxfId="35" priority="18" stopIfTrue="1" operator="equal">
      <formula>0</formula>
    </cfRule>
  </conditionalFormatting>
  <conditionalFormatting sqref="A27:XFD27">
    <cfRule type="cellIs" dxfId="33" priority="16" stopIfTrue="1" operator="equal">
      <formula>1</formula>
    </cfRule>
    <cfRule type="cellIs" dxfId="34" priority="17" stopIfTrue="1" operator="lessThan">
      <formula>0.0005</formula>
    </cfRule>
  </conditionalFormatting>
  <conditionalFormatting sqref="A28:XFD28">
    <cfRule type="cellIs" dxfId="32" priority="15" stopIfTrue="1" operator="equal">
      <formula>0</formula>
    </cfRule>
  </conditionalFormatting>
  <conditionalFormatting sqref="A29:XFD29">
    <cfRule type="cellIs" dxfId="31" priority="13" stopIfTrue="1" operator="equal">
      <formula>1</formula>
    </cfRule>
    <cfRule type="cellIs" dxfId="30" priority="14" stopIfTrue="1" operator="lessThan">
      <formula>0.0005</formula>
    </cfRule>
  </conditionalFormatting>
  <conditionalFormatting sqref="A30:XFD30">
    <cfRule type="cellIs" dxfId="29" priority="12" stopIfTrue="1" operator="equal">
      <formula>0</formula>
    </cfRule>
  </conditionalFormatting>
  <conditionalFormatting sqref="A31:XFD31">
    <cfRule type="cellIs" dxfId="27" priority="10" stopIfTrue="1" operator="equal">
      <formula>1</formula>
    </cfRule>
    <cfRule type="cellIs" dxfId="28" priority="11" stopIfTrue="1" operator="lessThan">
      <formula>0.0005</formula>
    </cfRule>
  </conditionalFormatting>
  <conditionalFormatting sqref="A32:XFD32">
    <cfRule type="cellIs" dxfId="26" priority="9" stopIfTrue="1" operator="equal">
      <formula>0</formula>
    </cfRule>
  </conditionalFormatting>
  <conditionalFormatting sqref="A33:XFD33">
    <cfRule type="cellIs" dxfId="25" priority="7" stopIfTrue="1" operator="equal">
      <formula>1</formula>
    </cfRule>
    <cfRule type="cellIs" dxfId="24" priority="8" stopIfTrue="1" operator="lessThan">
      <formula>0.0005</formula>
    </cfRule>
  </conditionalFormatting>
  <conditionalFormatting sqref="A34:XFD34">
    <cfRule type="cellIs" dxfId="23" priority="6" stopIfTrue="1" operator="equal">
      <formula>0</formula>
    </cfRule>
  </conditionalFormatting>
  <conditionalFormatting sqref="A35:XFD35">
    <cfRule type="cellIs" dxfId="21" priority="4" stopIfTrue="1" operator="equal">
      <formula>1</formula>
    </cfRule>
    <cfRule type="cellIs" dxfId="22" priority="5" stopIfTrue="1" operator="lessThan">
      <formula>0.0005</formula>
    </cfRule>
  </conditionalFormatting>
  <conditionalFormatting sqref="A36:XFD36">
    <cfRule type="cellIs" dxfId="20" priority="3" stopIfTrue="1" operator="equal">
      <formula>0</formula>
    </cfRule>
  </conditionalFormatting>
  <conditionalFormatting sqref="A37:XFD37">
    <cfRule type="cellIs" dxfId="18" priority="1" stopIfTrue="1" operator="equal">
      <formula>1</formula>
    </cfRule>
    <cfRule type="cellIs" dxfId="19" priority="2" stopIfTrue="1" operator="lessThan">
      <formula>0.0005</formula>
    </cfRule>
  </conditionalFormatting>
  <conditionalFormatting sqref="T12 A5:XFD5 A13:S13 U13:IV13">
    <cfRule type="cellIs" dxfId="17" priority="44" stopIfTrue="1" operator="equal">
      <formula>1</formula>
    </cfRule>
  </conditionalFormatting>
  <hyperlinks>
    <hyperlink ref="A42" r:id="rId1" xr:uid="{703060E3-6A3B-460D-970D-FEA792122DA4}"/>
    <hyperlink ref="A44" r:id="rId2" xr:uid="{F2B535F7-1B90-4D97-B83E-C3257C3C858E}"/>
  </hyperlinks>
  <pageMargins left="0.78740157480314965" right="0.78740157480314965" top="0.98425196850393704" bottom="0.98425196850393704" header="0.51181102362204722" footer="0.51181102362204722"/>
  <pageSetup paperSize="9" scale="79" orientation="portrait" r:id="rId3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4438-B2E8-47BE-9FB6-E4EC960AD28E}">
  <sheetPr>
    <pageSetUpPr fitToPage="1"/>
  </sheetPr>
  <dimension ref="A1:F43"/>
  <sheetViews>
    <sheetView view="pageBreakPreview" topLeftCell="A2" zoomScaleNormal="100" zoomScaleSheetLayoutView="100" workbookViewId="0">
      <selection activeCell="A42" sqref="A42"/>
    </sheetView>
  </sheetViews>
  <sheetFormatPr baseColWidth="10" defaultRowHeight="12.75" x14ac:dyDescent="0.2"/>
  <cols>
    <col min="1" max="1" width="13.7109375" customWidth="1"/>
    <col min="2" max="5" width="23.7109375" customWidth="1"/>
    <col min="6" max="6" width="2.7109375" style="67" customWidth="1"/>
  </cols>
  <sheetData>
    <row r="1" spans="1:5" ht="60" customHeight="1" thickBot="1" x14ac:dyDescent="0.25">
      <c r="A1" s="1" t="str">
        <f>"Tabelle 1.1: Rechtsträger bei Einrichtungen in Trägerschaft einer kommunalen Gebietskörperschaft (Gemeinde, Kreis) oder eines Stadtstaats nach Ländern " &amp;[1]Hilfswerte!B1</f>
        <v>Tabelle 1.1: Rechtsträger bei Einrichtungen in Trägerschaft einer kommunalen Gebietskörperschaft (Gemeinde, Kreis) oder eines Stadtstaats nach Ländern 2023</v>
      </c>
      <c r="B1" s="1"/>
      <c r="C1" s="1"/>
      <c r="D1" s="1"/>
      <c r="E1" s="1"/>
    </row>
    <row r="2" spans="1:5" ht="60" x14ac:dyDescent="0.2">
      <c r="A2" s="68" t="s">
        <v>0</v>
      </c>
      <c r="B2" s="69" t="s">
        <v>37</v>
      </c>
      <c r="C2" s="69" t="s">
        <v>38</v>
      </c>
      <c r="D2" s="70" t="s">
        <v>39</v>
      </c>
      <c r="E2" s="71" t="s">
        <v>40</v>
      </c>
    </row>
    <row r="3" spans="1:5" x14ac:dyDescent="0.2">
      <c r="A3" s="72" t="s">
        <v>15</v>
      </c>
      <c r="B3" s="73">
        <v>84</v>
      </c>
      <c r="C3" s="73">
        <v>2</v>
      </c>
      <c r="D3" s="73">
        <v>0</v>
      </c>
      <c r="E3" s="74">
        <v>86</v>
      </c>
    </row>
    <row r="4" spans="1:5" x14ac:dyDescent="0.2">
      <c r="A4" s="75"/>
      <c r="B4" s="29">
        <v>0.97674000000000005</v>
      </c>
      <c r="C4" s="29">
        <v>2.3259999999999999E-2</v>
      </c>
      <c r="D4" s="76" t="s">
        <v>17</v>
      </c>
      <c r="E4" s="32">
        <v>1</v>
      </c>
    </row>
    <row r="5" spans="1:5" x14ac:dyDescent="0.2">
      <c r="A5" s="35" t="s">
        <v>18</v>
      </c>
      <c r="B5" s="77">
        <v>53</v>
      </c>
      <c r="C5" s="77">
        <v>1</v>
      </c>
      <c r="D5" s="77">
        <v>0</v>
      </c>
      <c r="E5" s="23">
        <v>54</v>
      </c>
    </row>
    <row r="6" spans="1:5" x14ac:dyDescent="0.2">
      <c r="A6" s="36"/>
      <c r="B6" s="29">
        <v>0.98148000000000002</v>
      </c>
      <c r="C6" s="29">
        <v>1.8519999999999998E-2</v>
      </c>
      <c r="D6" s="76" t="s">
        <v>17</v>
      </c>
      <c r="E6" s="32">
        <v>1</v>
      </c>
    </row>
    <row r="7" spans="1:5" x14ac:dyDescent="0.2">
      <c r="A7" s="35" t="s">
        <v>19</v>
      </c>
      <c r="B7" s="77">
        <v>12</v>
      </c>
      <c r="C7" s="77">
        <v>0</v>
      </c>
      <c r="D7" s="77">
        <v>0</v>
      </c>
      <c r="E7" s="23">
        <v>12</v>
      </c>
    </row>
    <row r="8" spans="1:5" x14ac:dyDescent="0.2">
      <c r="A8" s="36"/>
      <c r="B8" s="29">
        <v>1</v>
      </c>
      <c r="C8" s="29" t="s">
        <v>17</v>
      </c>
      <c r="D8" s="76" t="s">
        <v>17</v>
      </c>
      <c r="E8" s="32">
        <v>1</v>
      </c>
    </row>
    <row r="9" spans="1:5" x14ac:dyDescent="0.2">
      <c r="A9" s="35" t="s">
        <v>20</v>
      </c>
      <c r="B9" s="77">
        <v>17</v>
      </c>
      <c r="C9" s="77">
        <v>1</v>
      </c>
      <c r="D9" s="77">
        <v>0</v>
      </c>
      <c r="E9" s="23">
        <v>18</v>
      </c>
    </row>
    <row r="10" spans="1:5" x14ac:dyDescent="0.2">
      <c r="A10" s="36"/>
      <c r="B10" s="29">
        <v>0.94443999999999995</v>
      </c>
      <c r="C10" s="29">
        <v>5.5559999999999998E-2</v>
      </c>
      <c r="D10" s="76" t="s">
        <v>17</v>
      </c>
      <c r="E10" s="32">
        <v>1</v>
      </c>
    </row>
    <row r="11" spans="1:5" x14ac:dyDescent="0.2">
      <c r="A11" s="35" t="s">
        <v>21</v>
      </c>
      <c r="B11" s="77">
        <v>1</v>
      </c>
      <c r="C11" s="77">
        <v>1</v>
      </c>
      <c r="D11" s="77">
        <v>0</v>
      </c>
      <c r="E11" s="23">
        <v>2</v>
      </c>
    </row>
    <row r="12" spans="1:5" x14ac:dyDescent="0.2">
      <c r="A12" s="36"/>
      <c r="B12" s="29">
        <v>0.5</v>
      </c>
      <c r="C12" s="29">
        <v>0.5</v>
      </c>
      <c r="D12" s="76" t="s">
        <v>17</v>
      </c>
      <c r="E12" s="32">
        <v>1</v>
      </c>
    </row>
    <row r="13" spans="1:5" x14ac:dyDescent="0.2">
      <c r="A13" s="35" t="s">
        <v>22</v>
      </c>
      <c r="B13" s="77">
        <v>0</v>
      </c>
      <c r="C13" s="77">
        <v>1</v>
      </c>
      <c r="D13" s="77">
        <v>0</v>
      </c>
      <c r="E13" s="23">
        <v>1</v>
      </c>
    </row>
    <row r="14" spans="1:5" x14ac:dyDescent="0.2">
      <c r="A14" s="36"/>
      <c r="B14" s="29" t="s">
        <v>17</v>
      </c>
      <c r="C14" s="29">
        <v>1</v>
      </c>
      <c r="D14" s="76" t="s">
        <v>17</v>
      </c>
      <c r="E14" s="32">
        <v>1</v>
      </c>
    </row>
    <row r="15" spans="1:5" ht="13.5" customHeight="1" x14ac:dyDescent="0.2">
      <c r="A15" s="35" t="s">
        <v>23</v>
      </c>
      <c r="B15" s="77">
        <v>19</v>
      </c>
      <c r="C15" s="77">
        <v>6</v>
      </c>
      <c r="D15" s="77">
        <v>0</v>
      </c>
      <c r="E15" s="23">
        <v>25</v>
      </c>
    </row>
    <row r="16" spans="1:5" ht="13.5" customHeight="1" x14ac:dyDescent="0.2">
      <c r="A16" s="36"/>
      <c r="B16" s="29">
        <v>0.76</v>
      </c>
      <c r="C16" s="29">
        <v>0.24</v>
      </c>
      <c r="D16" s="76" t="s">
        <v>17</v>
      </c>
      <c r="E16" s="32">
        <v>1</v>
      </c>
    </row>
    <row r="17" spans="1:5" x14ac:dyDescent="0.2">
      <c r="A17" s="35" t="s">
        <v>24</v>
      </c>
      <c r="B17" s="77">
        <v>7</v>
      </c>
      <c r="C17" s="77">
        <v>0</v>
      </c>
      <c r="D17" s="77">
        <v>0</v>
      </c>
      <c r="E17" s="23">
        <v>7</v>
      </c>
    </row>
    <row r="18" spans="1:5" x14ac:dyDescent="0.2">
      <c r="A18" s="36"/>
      <c r="B18" s="29">
        <v>1</v>
      </c>
      <c r="C18" s="29" t="s">
        <v>17</v>
      </c>
      <c r="D18" s="76" t="s">
        <v>17</v>
      </c>
      <c r="E18" s="32">
        <v>1</v>
      </c>
    </row>
    <row r="19" spans="1:5" x14ac:dyDescent="0.2">
      <c r="A19" s="35" t="s">
        <v>25</v>
      </c>
      <c r="B19" s="77">
        <v>15</v>
      </c>
      <c r="C19" s="77">
        <v>6</v>
      </c>
      <c r="D19" s="77">
        <v>0</v>
      </c>
      <c r="E19" s="23">
        <v>21</v>
      </c>
    </row>
    <row r="20" spans="1:5" x14ac:dyDescent="0.2">
      <c r="A20" s="36"/>
      <c r="B20" s="29">
        <v>0.71428999999999998</v>
      </c>
      <c r="C20" s="29">
        <v>0.28571000000000002</v>
      </c>
      <c r="D20" s="76" t="s">
        <v>17</v>
      </c>
      <c r="E20" s="32">
        <v>1</v>
      </c>
    </row>
    <row r="21" spans="1:5" x14ac:dyDescent="0.2">
      <c r="A21" s="35" t="s">
        <v>26</v>
      </c>
      <c r="B21" s="77">
        <v>75</v>
      </c>
      <c r="C21" s="77">
        <v>6</v>
      </c>
      <c r="D21" s="77">
        <v>2</v>
      </c>
      <c r="E21" s="23">
        <v>83</v>
      </c>
    </row>
    <row r="22" spans="1:5" x14ac:dyDescent="0.2">
      <c r="A22" s="36"/>
      <c r="B22" s="29">
        <v>0.90361000000000002</v>
      </c>
      <c r="C22" s="29">
        <v>7.2289999999999993E-2</v>
      </c>
      <c r="D22" s="76">
        <v>2.41E-2</v>
      </c>
      <c r="E22" s="32">
        <v>1</v>
      </c>
    </row>
    <row r="23" spans="1:5" x14ac:dyDescent="0.2">
      <c r="A23" s="35" t="s">
        <v>27</v>
      </c>
      <c r="B23" s="77">
        <v>38</v>
      </c>
      <c r="C23" s="77">
        <v>1</v>
      </c>
      <c r="D23" s="77">
        <v>0</v>
      </c>
      <c r="E23" s="23">
        <v>39</v>
      </c>
    </row>
    <row r="24" spans="1:5" x14ac:dyDescent="0.2">
      <c r="A24" s="36"/>
      <c r="B24" s="29">
        <v>0.97436</v>
      </c>
      <c r="C24" s="29">
        <v>2.564E-2</v>
      </c>
      <c r="D24" s="76" t="s">
        <v>17</v>
      </c>
      <c r="E24" s="32">
        <v>1</v>
      </c>
    </row>
    <row r="25" spans="1:5" x14ac:dyDescent="0.2">
      <c r="A25" s="35" t="s">
        <v>28</v>
      </c>
      <c r="B25" s="77">
        <v>7</v>
      </c>
      <c r="C25" s="77">
        <v>2</v>
      </c>
      <c r="D25" s="77">
        <v>0</v>
      </c>
      <c r="E25" s="23">
        <v>9</v>
      </c>
    </row>
    <row r="26" spans="1:5" x14ac:dyDescent="0.2">
      <c r="A26" s="36"/>
      <c r="B26" s="29">
        <v>0.77778000000000003</v>
      </c>
      <c r="C26" s="29">
        <v>0.22222</v>
      </c>
      <c r="D26" s="76" t="s">
        <v>17</v>
      </c>
      <c r="E26" s="32">
        <v>1</v>
      </c>
    </row>
    <row r="27" spans="1:5" x14ac:dyDescent="0.2">
      <c r="A27" s="35" t="s">
        <v>29</v>
      </c>
      <c r="B27" s="77">
        <v>4</v>
      </c>
      <c r="C27" s="77">
        <v>3</v>
      </c>
      <c r="D27" s="77">
        <v>0</v>
      </c>
      <c r="E27" s="23">
        <v>7</v>
      </c>
    </row>
    <row r="28" spans="1:5" x14ac:dyDescent="0.2">
      <c r="A28" s="36"/>
      <c r="B28" s="29">
        <v>0.57142999999999999</v>
      </c>
      <c r="C28" s="29">
        <v>0.42857000000000001</v>
      </c>
      <c r="D28" s="76" t="s">
        <v>17</v>
      </c>
      <c r="E28" s="32">
        <v>1</v>
      </c>
    </row>
    <row r="29" spans="1:5" x14ac:dyDescent="0.2">
      <c r="A29" s="35" t="s">
        <v>30</v>
      </c>
      <c r="B29" s="77">
        <v>13</v>
      </c>
      <c r="C29" s="77">
        <v>0</v>
      </c>
      <c r="D29" s="77">
        <v>0</v>
      </c>
      <c r="E29" s="23">
        <v>13</v>
      </c>
    </row>
    <row r="30" spans="1:5" x14ac:dyDescent="0.2">
      <c r="A30" s="36"/>
      <c r="B30" s="29">
        <v>1</v>
      </c>
      <c r="C30" s="29" t="s">
        <v>17</v>
      </c>
      <c r="D30" s="76" t="s">
        <v>17</v>
      </c>
      <c r="E30" s="32">
        <v>1</v>
      </c>
    </row>
    <row r="31" spans="1:5" x14ac:dyDescent="0.2">
      <c r="A31" s="35" t="s">
        <v>31</v>
      </c>
      <c r="B31" s="77">
        <v>47</v>
      </c>
      <c r="C31" s="77">
        <v>3</v>
      </c>
      <c r="D31" s="77">
        <v>2</v>
      </c>
      <c r="E31" s="23">
        <v>52</v>
      </c>
    </row>
    <row r="32" spans="1:5" x14ac:dyDescent="0.2">
      <c r="A32" s="36"/>
      <c r="B32" s="29">
        <v>0.90385000000000004</v>
      </c>
      <c r="C32" s="29">
        <v>5.7689999999999998E-2</v>
      </c>
      <c r="D32" s="76">
        <v>3.8460000000000001E-2</v>
      </c>
      <c r="E32" s="32">
        <v>1</v>
      </c>
    </row>
    <row r="33" spans="1:6" x14ac:dyDescent="0.2">
      <c r="A33" s="35" t="s">
        <v>32</v>
      </c>
      <c r="B33" s="77">
        <v>19</v>
      </c>
      <c r="C33" s="77">
        <v>2</v>
      </c>
      <c r="D33" s="77">
        <v>0</v>
      </c>
      <c r="E33" s="23">
        <v>21</v>
      </c>
    </row>
    <row r="34" spans="1:6" ht="13.5" thickBot="1" x14ac:dyDescent="0.25">
      <c r="A34" s="75"/>
      <c r="B34" s="54">
        <v>0.90476000000000001</v>
      </c>
      <c r="C34" s="54">
        <v>9.5240000000000005E-2</v>
      </c>
      <c r="D34" s="78" t="s">
        <v>17</v>
      </c>
      <c r="E34" s="57">
        <v>1</v>
      </c>
    </row>
    <row r="35" spans="1:6" x14ac:dyDescent="0.2">
      <c r="A35" s="79" t="s">
        <v>33</v>
      </c>
      <c r="B35" s="80">
        <v>411</v>
      </c>
      <c r="C35" s="80">
        <v>35</v>
      </c>
      <c r="D35" s="80">
        <v>4</v>
      </c>
      <c r="E35" s="81">
        <v>450</v>
      </c>
    </row>
    <row r="36" spans="1:6" ht="13.5" thickBot="1" x14ac:dyDescent="0.25">
      <c r="A36" s="82"/>
      <c r="B36" s="54">
        <v>0.91332999999999998</v>
      </c>
      <c r="C36" s="54">
        <v>7.7780000000000002E-2</v>
      </c>
      <c r="D36" s="78">
        <v>8.8900000000000003E-3</v>
      </c>
      <c r="E36" s="57">
        <v>1</v>
      </c>
    </row>
    <row r="37" spans="1:6" s="67" customFormat="1" x14ac:dyDescent="0.2"/>
    <row r="38" spans="1:6" s="67" customFormat="1" x14ac:dyDescent="0.2">
      <c r="A38" s="60" t="str">
        <f>"Anmerkungen. Datengrundlage: Volkshochschul-Statistik "&amp;[1]Hilfswerte!B1&amp;"; Basis: "&amp;Tabelle1!$C$36&amp;" vhs."</f>
        <v>Anmerkungen. Datengrundlage: Volkshochschul-Statistik 2023; Basis: 821 vhs.</v>
      </c>
    </row>
    <row r="39" spans="1:6" s="67" customFormat="1" x14ac:dyDescent="0.2"/>
    <row r="40" spans="1:6" s="67" customFormat="1" x14ac:dyDescent="0.2">
      <c r="A40" s="60" t="str">
        <f>Tabelle1!$A$41</f>
        <v>Siehe Bericht: Ortmanns, V.; Lux, T.; Bachem, A.; Horn, H. (2024): Volkshochschul-Statistik – 62. Folge, Berichtsjahr 2023 (Version 1.0.0).</v>
      </c>
    </row>
    <row r="41" spans="1:6" s="58" customFormat="1" x14ac:dyDescent="0.2">
      <c r="A41" s="61" t="str">
        <f>Tabelle1!A42</f>
        <v>Bitte verwenden Sie zur Zitation die DOI der Online-Publikation: https://doi.org/10.3278/9783763977949.</v>
      </c>
      <c r="F41" s="62"/>
    </row>
    <row r="42" spans="1:6" s="67" customFormat="1" x14ac:dyDescent="0.2"/>
    <row r="43" spans="1:6" s="67" customFormat="1" x14ac:dyDescent="0.2">
      <c r="A43" s="64" t="s">
        <v>36</v>
      </c>
    </row>
  </sheetData>
  <mergeCells count="18">
    <mergeCell ref="A25:A26"/>
    <mergeCell ref="A27:A28"/>
    <mergeCell ref="A29:A3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1:E1"/>
    <mergeCell ref="A3:A4"/>
    <mergeCell ref="A5:A6"/>
    <mergeCell ref="A7:A8"/>
    <mergeCell ref="A9:A10"/>
    <mergeCell ref="A11:A12"/>
  </mergeCells>
  <conditionalFormatting sqref="A3:E3">
    <cfRule type="cellIs" dxfId="16" priority="17" stopIfTrue="1" operator="equal">
      <formula>0</formula>
    </cfRule>
  </conditionalFormatting>
  <conditionalFormatting sqref="A5:E5">
    <cfRule type="cellIs" dxfId="15" priority="16" stopIfTrue="1" operator="equal">
      <formula>0</formula>
    </cfRule>
  </conditionalFormatting>
  <conditionalFormatting sqref="A7:E7">
    <cfRule type="cellIs" dxfId="14" priority="14" stopIfTrue="1" operator="equal">
      <formula>0</formula>
    </cfRule>
  </conditionalFormatting>
  <conditionalFormatting sqref="A9:E9">
    <cfRule type="cellIs" dxfId="13" priority="13" stopIfTrue="1" operator="equal">
      <formula>0</formula>
    </cfRule>
  </conditionalFormatting>
  <conditionalFormatting sqref="A11:E11">
    <cfRule type="cellIs" dxfId="12" priority="12" stopIfTrue="1" operator="equal">
      <formula>0</formula>
    </cfRule>
  </conditionalFormatting>
  <conditionalFormatting sqref="A13:E13">
    <cfRule type="cellIs" dxfId="11" priority="11" stopIfTrue="1" operator="equal">
      <formula>0</formula>
    </cfRule>
  </conditionalFormatting>
  <conditionalFormatting sqref="A15:E15">
    <cfRule type="cellIs" dxfId="10" priority="10" stopIfTrue="1" operator="equal">
      <formula>0</formula>
    </cfRule>
  </conditionalFormatting>
  <conditionalFormatting sqref="A17:E17">
    <cfRule type="cellIs" dxfId="9" priority="9" stopIfTrue="1" operator="equal">
      <formula>0</formula>
    </cfRule>
  </conditionalFormatting>
  <conditionalFormatting sqref="A19:E19">
    <cfRule type="cellIs" dxfId="8" priority="8" stopIfTrue="1" operator="equal">
      <formula>0</formula>
    </cfRule>
  </conditionalFormatting>
  <conditionalFormatting sqref="A21:E21">
    <cfRule type="cellIs" dxfId="7" priority="7" stopIfTrue="1" operator="equal">
      <formula>0</formula>
    </cfRule>
  </conditionalFormatting>
  <conditionalFormatting sqref="A23:E23">
    <cfRule type="cellIs" dxfId="6" priority="6" stopIfTrue="1" operator="equal">
      <formula>0</formula>
    </cfRule>
  </conditionalFormatting>
  <conditionalFormatting sqref="A25:E25">
    <cfRule type="cellIs" dxfId="5" priority="5" stopIfTrue="1" operator="equal">
      <formula>0</formula>
    </cfRule>
  </conditionalFormatting>
  <conditionalFormatting sqref="A27:E27">
    <cfRule type="cellIs" dxfId="4" priority="4" stopIfTrue="1" operator="equal">
      <formula>0</formula>
    </cfRule>
  </conditionalFormatting>
  <conditionalFormatting sqref="A29:E29">
    <cfRule type="cellIs" dxfId="3" priority="3" stopIfTrue="1" operator="equal">
      <formula>0</formula>
    </cfRule>
  </conditionalFormatting>
  <conditionalFormatting sqref="A31:E31">
    <cfRule type="cellIs" dxfId="2" priority="2" stopIfTrue="1" operator="equal">
      <formula>0</formula>
    </cfRule>
  </conditionalFormatting>
  <conditionalFormatting sqref="A33:E33">
    <cfRule type="cellIs" dxfId="1" priority="1" stopIfTrue="1" operator="equal">
      <formula>0</formula>
    </cfRule>
  </conditionalFormatting>
  <conditionalFormatting sqref="A35:E35">
    <cfRule type="cellIs" dxfId="0" priority="15" stopIfTrue="1" operator="equal">
      <formula>0</formula>
    </cfRule>
  </conditionalFormatting>
  <hyperlinks>
    <hyperlink ref="A41" r:id="rId1" display="Bitte verwenden Sie zur Zitation die DOI der Online-Publikation: https://doi.org/10.3278/9783763977116." xr:uid="{B88C21BA-8C39-4C70-89A0-4BCAD056532E}"/>
    <hyperlink ref="A43" r:id="rId2" xr:uid="{3766C23C-79F9-4326-85F9-D7CBD11B9D50}"/>
  </hyperlinks>
  <pageMargins left="0.7" right="0.7" top="0.78740157499999996" bottom="0.78740157499999996" header="0.3" footer="0.3"/>
  <pageSetup paperSize="9" scale="8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 1.1</vt:lpstr>
      <vt:lpstr>'Tabelle 1.1'!Druckbereich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2024-10-21T10:22:09Z</dcterms:created>
  <dcterms:modified xsi:type="dcterms:W3CDTF">2024-10-21T10:22:10Z</dcterms:modified>
</cp:coreProperties>
</file>