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5EB32F78-A217-43E7-AC91-EA2105845A59}" xr6:coauthVersionLast="47" xr6:coauthVersionMax="47" xr10:uidLastSave="{00000000-0000-0000-0000-000000000000}"/>
  <bookViews>
    <workbookView xWindow="28680" yWindow="-120" windowWidth="29040" windowHeight="17640" xr2:uid="{07263292-F9B8-4842-B852-C79CFFAF1331}"/>
  </bookViews>
  <sheets>
    <sheet name="Tabelle 20" sheetId="1" r:id="rId1"/>
  </sheets>
  <externalReferences>
    <externalReference r:id="rId2"/>
  </externalReferences>
  <definedNames>
    <definedName name="_xlnm.Print_Area" localSheetId="0">'Tabelle 20'!$A$1:$AA$45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A43" i="1"/>
  <c r="N42" i="1"/>
  <c r="A42" i="1"/>
  <c r="N40" i="1"/>
  <c r="A40" i="1"/>
  <c r="N1" i="1"/>
  <c r="A1" i="1"/>
</calcChain>
</file>

<file path=xl/sharedStrings.xml><?xml version="1.0" encoding="utf-8"?>
<sst xmlns="http://schemas.openxmlformats.org/spreadsheetml/2006/main" count="267" uniqueCount="32">
  <si>
    <t>Land</t>
  </si>
  <si>
    <t>Insgesamt</t>
  </si>
  <si>
    <t>davon (Programmbereiche)</t>
  </si>
  <si>
    <t>Politik - Gesellschaft - Umwelt</t>
  </si>
  <si>
    <t>Kultur - Gestalten</t>
  </si>
  <si>
    <t>Gesundheit</t>
  </si>
  <si>
    <t>Sprachen</t>
  </si>
  <si>
    <t>Qualifikationen für das Arbeitsleben - IT - Organisation/ Management</t>
  </si>
  <si>
    <t>Schulabschlüsse - Studienzugang und -begleitung</t>
  </si>
  <si>
    <t>Grundbildung</t>
  </si>
  <si>
    <t>Anzahl</t>
  </si>
  <si>
    <t>Dauer in Tagen</t>
  </si>
  <si>
    <t>Besucher/ innen</t>
  </si>
  <si>
    <t>BW</t>
  </si>
  <si>
    <t>-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</si>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</sst>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92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left" vertical="top" wrapText="1"/>
    </xf>
    <xf numFmtId="0" fontId="2" fillId="2" borderId="0" xfId="2" applyFont="1" applyFill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0" xfId="2" applyFont="1" applyAlignment="1">
      <alignment horizontal="left" vertical="top"/>
    </xf>
    <xf numFmtId="0" fontId="3" fillId="3" borderId="1" xfId="2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center" vertical="top" wrapText="1"/>
    </xf>
    <xf numFmtId="0" fontId="3" fillId="3" borderId="2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top" wrapText="1"/>
    </xf>
    <xf numFmtId="0" fontId="3" fillId="3" borderId="9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left" vertical="top"/>
    </xf>
    <xf numFmtId="0" fontId="3" fillId="3" borderId="10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center" vertical="top" wrapText="1"/>
    </xf>
    <xf numFmtId="0" fontId="3" fillId="3" borderId="12" xfId="2" applyFont="1" applyFill="1" applyBorder="1" applyAlignment="1">
      <alignment horizontal="center" vertical="top" wrapText="1"/>
    </xf>
    <xf numFmtId="0" fontId="3" fillId="3" borderId="13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left" vertical="center"/>
    </xf>
    <xf numFmtId="0" fontId="3" fillId="3" borderId="16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3" fillId="3" borderId="18" xfId="2" applyFont="1" applyFill="1" applyBorder="1" applyAlignment="1">
      <alignment horizontal="center" vertical="top" wrapText="1"/>
    </xf>
    <xf numFmtId="0" fontId="3" fillId="3" borderId="19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left" vertical="top"/>
    </xf>
    <xf numFmtId="0" fontId="3" fillId="0" borderId="0" xfId="2" applyFont="1" applyAlignment="1">
      <alignment horizontal="left" vertical="top"/>
    </xf>
    <xf numFmtId="0" fontId="4" fillId="3" borderId="20" xfId="2" applyFont="1" applyFill="1" applyBorder="1" applyAlignment="1">
      <alignment horizontal="center" vertical="top" wrapText="1"/>
    </xf>
    <xf numFmtId="0" fontId="4" fillId="3" borderId="17" xfId="2" applyFont="1" applyFill="1" applyBorder="1" applyAlignment="1">
      <alignment horizontal="center" vertical="top" wrapText="1"/>
    </xf>
    <xf numFmtId="0" fontId="4" fillId="3" borderId="21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  <xf numFmtId="0" fontId="4" fillId="3" borderId="13" xfId="2" applyFont="1" applyFill="1" applyBorder="1" applyAlignment="1">
      <alignment horizontal="center" vertical="top" wrapText="1"/>
    </xf>
    <xf numFmtId="0" fontId="4" fillId="3" borderId="18" xfId="2" applyFont="1" applyFill="1" applyBorder="1" applyAlignment="1">
      <alignment horizontal="center" vertical="top" wrapText="1"/>
    </xf>
    <xf numFmtId="0" fontId="4" fillId="3" borderId="14" xfId="2" applyFont="1" applyFill="1" applyBorder="1" applyAlignment="1">
      <alignment horizontal="center" vertical="top" wrapText="1"/>
    </xf>
    <xf numFmtId="0" fontId="1" fillId="2" borderId="0" xfId="2" applyFill="1"/>
    <xf numFmtId="0" fontId="1" fillId="0" borderId="0" xfId="2"/>
    <xf numFmtId="3" fontId="1" fillId="0" borderId="0" xfId="2" applyNumberFormat="1"/>
    <xf numFmtId="3" fontId="3" fillId="0" borderId="23" xfId="2" applyNumberFormat="1" applyFont="1" applyBorder="1" applyAlignment="1">
      <alignment horizontal="left" vertical="center" wrapText="1"/>
    </xf>
    <xf numFmtId="3" fontId="4" fillId="0" borderId="24" xfId="2" applyNumberFormat="1" applyFont="1" applyBorder="1" applyAlignment="1">
      <alignment horizontal="right" vertical="center" wrapText="1"/>
    </xf>
    <xf numFmtId="3" fontId="4" fillId="0" borderId="25" xfId="2" applyNumberFormat="1" applyFont="1" applyBorder="1" applyAlignment="1">
      <alignment horizontal="right" vertical="center" wrapText="1"/>
    </xf>
    <xf numFmtId="3" fontId="4" fillId="0" borderId="26" xfId="2" applyNumberFormat="1" applyFont="1" applyBorder="1" applyAlignment="1">
      <alignment horizontal="right" vertical="center" wrapText="1"/>
    </xf>
    <xf numFmtId="3" fontId="4" fillId="0" borderId="27" xfId="2" applyNumberFormat="1" applyFont="1" applyBorder="1" applyAlignment="1">
      <alignment horizontal="right" vertical="center" wrapText="1"/>
    </xf>
    <xf numFmtId="3" fontId="4" fillId="0" borderId="20" xfId="2" applyNumberFormat="1" applyFont="1" applyBorder="1" applyAlignment="1">
      <alignment horizontal="right" vertical="center" wrapText="1"/>
    </xf>
    <xf numFmtId="3" fontId="4" fillId="0" borderId="0" xfId="2" applyNumberFormat="1" applyFont="1" applyAlignment="1">
      <alignment horizontal="right" vertical="center" wrapText="1"/>
    </xf>
    <xf numFmtId="3" fontId="4" fillId="0" borderId="28" xfId="2" applyNumberFormat="1" applyFont="1" applyBorder="1" applyAlignment="1">
      <alignment horizontal="right" vertical="center" wrapText="1"/>
    </xf>
    <xf numFmtId="3" fontId="4" fillId="0" borderId="29" xfId="2" applyNumberFormat="1" applyFont="1" applyBorder="1" applyAlignment="1">
      <alignment horizontal="right" vertical="center" wrapText="1"/>
    </xf>
    <xf numFmtId="3" fontId="1" fillId="2" borderId="0" xfId="2" applyNumberFormat="1" applyFill="1"/>
    <xf numFmtId="3" fontId="3" fillId="0" borderId="30" xfId="2" applyNumberFormat="1" applyFont="1" applyBorder="1" applyAlignment="1">
      <alignment horizontal="left" vertical="center" wrapText="1"/>
    </xf>
    <xf numFmtId="9" fontId="5" fillId="0" borderId="31" xfId="2" applyNumberFormat="1" applyFont="1" applyBorder="1" applyAlignment="1">
      <alignment horizontal="right" vertical="center" wrapText="1"/>
    </xf>
    <xf numFmtId="9" fontId="5" fillId="0" borderId="32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5" fontId="5" fillId="0" borderId="28" xfId="2" applyNumberFormat="1" applyFont="1" applyBorder="1" applyAlignment="1">
      <alignment horizontal="right" vertical="center" wrapText="1"/>
    </xf>
    <xf numFmtId="165" fontId="5" fillId="0" borderId="29" xfId="2" applyNumberFormat="1" applyFont="1" applyBorder="1" applyAlignment="1">
      <alignment horizontal="right" vertical="center" wrapText="1"/>
    </xf>
    <xf numFmtId="3" fontId="4" fillId="0" borderId="33" xfId="2" applyNumberFormat="1" applyFont="1" applyBorder="1" applyAlignment="1">
      <alignment horizontal="right" vertical="center" wrapText="1"/>
    </xf>
    <xf numFmtId="3" fontId="4" fillId="0" borderId="34" xfId="2" applyNumberFormat="1" applyFont="1" applyBorder="1" applyAlignment="1">
      <alignment horizontal="right" vertical="center" wrapText="1"/>
    </xf>
    <xf numFmtId="3" fontId="4" fillId="0" borderId="35" xfId="2" applyNumberFormat="1" applyFont="1" applyBorder="1" applyAlignment="1">
      <alignment horizontal="right" vertical="center" wrapText="1"/>
    </xf>
    <xf numFmtId="3" fontId="4" fillId="0" borderId="36" xfId="2" applyNumberFormat="1" applyFont="1" applyBorder="1" applyAlignment="1">
      <alignment horizontal="right" vertical="center" wrapText="1"/>
    </xf>
    <xf numFmtId="3" fontId="3" fillId="0" borderId="37" xfId="2" applyNumberFormat="1" applyFont="1" applyBorder="1" applyAlignment="1">
      <alignment horizontal="left" vertical="center" wrapText="1"/>
    </xf>
    <xf numFmtId="165" fontId="5" fillId="0" borderId="31" xfId="2" applyNumberFormat="1" applyFont="1" applyBorder="1" applyAlignment="1">
      <alignment horizontal="right" vertical="center" wrapText="1"/>
    </xf>
    <xf numFmtId="165" fontId="5" fillId="0" borderId="32" xfId="2" applyNumberFormat="1" applyFont="1" applyBorder="1" applyAlignment="1">
      <alignment horizontal="right" vertical="center" wrapText="1"/>
    </xf>
    <xf numFmtId="165" fontId="5" fillId="0" borderId="38" xfId="2" applyNumberFormat="1" applyFont="1" applyBorder="1" applyAlignment="1">
      <alignment horizontal="right" vertical="center" wrapText="1"/>
    </xf>
    <xf numFmtId="165" fontId="5" fillId="0" borderId="39" xfId="2" applyNumberFormat="1" applyFont="1" applyBorder="1" applyAlignment="1">
      <alignment horizontal="right" vertical="center" wrapText="1"/>
    </xf>
    <xf numFmtId="3" fontId="3" fillId="0" borderId="10" xfId="2" applyNumberFormat="1" applyFont="1" applyBorder="1" applyAlignment="1">
      <alignment horizontal="left" vertical="center" wrapText="1"/>
    </xf>
    <xf numFmtId="3" fontId="3" fillId="0" borderId="40" xfId="2" applyNumberFormat="1" applyFont="1" applyBorder="1" applyAlignment="1">
      <alignment horizontal="left" vertical="center" wrapText="1"/>
    </xf>
    <xf numFmtId="9" fontId="5" fillId="0" borderId="11" xfId="2" applyNumberFormat="1" applyFont="1" applyBorder="1" applyAlignment="1">
      <alignment horizontal="right" vertical="center" wrapText="1"/>
    </xf>
    <xf numFmtId="9" fontId="5" fillId="0" borderId="12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 applyAlignment="1">
      <alignment horizontal="right" vertical="center" wrapText="1"/>
    </xf>
    <xf numFmtId="165" fontId="5" fillId="0" borderId="12" xfId="2" applyNumberFormat="1" applyFont="1" applyBorder="1" applyAlignment="1">
      <alignment horizontal="right" vertical="center" wrapText="1"/>
    </xf>
    <xf numFmtId="165" fontId="5" fillId="0" borderId="41" xfId="2" applyNumberFormat="1" applyFont="1" applyBorder="1" applyAlignment="1">
      <alignment horizontal="right" vertical="center" wrapText="1"/>
    </xf>
    <xf numFmtId="165" fontId="5" fillId="0" borderId="42" xfId="2" applyNumberFormat="1" applyFont="1" applyBorder="1" applyAlignment="1">
      <alignment horizontal="right" vertical="center" wrapText="1"/>
    </xf>
    <xf numFmtId="3" fontId="3" fillId="0" borderId="43" xfId="2" applyNumberFormat="1" applyFont="1" applyBorder="1" applyAlignment="1">
      <alignment horizontal="left" vertical="center" wrapText="1"/>
    </xf>
    <xf numFmtId="3" fontId="6" fillId="0" borderId="24" xfId="2" applyNumberFormat="1" applyFont="1" applyBorder="1" applyAlignment="1">
      <alignment horizontal="right" vertical="center" wrapText="1"/>
    </xf>
    <xf numFmtId="3" fontId="6" fillId="0" borderId="25" xfId="2" applyNumberFormat="1" applyFont="1" applyBorder="1" applyAlignment="1">
      <alignment horizontal="right" vertical="center" wrapText="1"/>
    </xf>
    <xf numFmtId="3" fontId="6" fillId="0" borderId="26" xfId="2" applyNumberFormat="1" applyFont="1" applyBorder="1" applyAlignment="1">
      <alignment horizontal="right" vertical="center" wrapText="1"/>
    </xf>
    <xf numFmtId="3" fontId="6" fillId="0" borderId="27" xfId="2" applyNumberFormat="1" applyFont="1" applyBorder="1" applyAlignment="1">
      <alignment horizontal="right" vertical="center" wrapText="1"/>
    </xf>
    <xf numFmtId="3" fontId="3" fillId="0" borderId="44" xfId="2" applyNumberFormat="1" applyFont="1" applyBorder="1" applyAlignment="1">
      <alignment horizontal="left" vertical="center" wrapText="1"/>
    </xf>
    <xf numFmtId="9" fontId="5" fillId="0" borderId="45" xfId="2" applyNumberFormat="1" applyFont="1" applyBorder="1" applyAlignment="1">
      <alignment horizontal="right" vertical="center" wrapText="1"/>
    </xf>
    <xf numFmtId="9" fontId="5" fillId="0" borderId="46" xfId="2" applyNumberFormat="1" applyFont="1" applyBorder="1" applyAlignment="1">
      <alignment horizontal="right" vertical="center" wrapText="1"/>
    </xf>
    <xf numFmtId="9" fontId="5" fillId="0" borderId="47" xfId="2" applyNumberFormat="1" applyFont="1" applyBorder="1" applyAlignment="1">
      <alignment horizontal="right" vertical="center" wrapText="1"/>
    </xf>
    <xf numFmtId="165" fontId="5" fillId="0" borderId="45" xfId="2" applyNumberFormat="1" applyFont="1" applyBorder="1" applyAlignment="1">
      <alignment horizontal="right" vertical="center" wrapText="1"/>
    </xf>
    <xf numFmtId="165" fontId="5" fillId="0" borderId="46" xfId="2" applyNumberFormat="1" applyFont="1" applyBorder="1" applyAlignment="1">
      <alignment horizontal="right" vertical="center" wrapText="1"/>
    </xf>
    <xf numFmtId="165" fontId="5" fillId="0" borderId="47" xfId="2" applyNumberFormat="1" applyFont="1" applyBorder="1" applyAlignment="1">
      <alignment horizontal="right" vertical="center" wrapText="1"/>
    </xf>
    <xf numFmtId="165" fontId="5" fillId="0" borderId="48" xfId="2" applyNumberFormat="1" applyFont="1" applyBorder="1" applyAlignment="1">
      <alignment horizontal="right" vertical="center" wrapText="1"/>
    </xf>
    <xf numFmtId="0" fontId="7" fillId="2" borderId="0" xfId="2" applyFont="1" applyFill="1"/>
    <xf numFmtId="0" fontId="7" fillId="0" borderId="0" xfId="2" applyFont="1"/>
    <xf numFmtId="0" fontId="4" fillId="2" borderId="0" xfId="2" applyFont="1" applyFill="1"/>
    <xf numFmtId="0" fontId="6" fillId="2" borderId="0" xfId="2" applyFont="1" applyFill="1"/>
    <xf numFmtId="0" fontId="9" fillId="0" borderId="0" xfId="1" applyFont="1"/>
    <xf numFmtId="0" fontId="9" fillId="2" borderId="0" xfId="1" applyFont="1" applyFill="1"/>
  </cellXfs>
  <cellStyles count="3">
    <cellStyle name="Link" xfId="1" builtinId="8"/>
    <cellStyle name="Standard" xfId="0" builtinId="0"/>
    <cellStyle name="Standard 3" xfId="2" xr:uid="{7678BF38-243A-4943-B5DB-1474593862BE}"/>
  </cellStyles>
  <dxfs count="17">
    <dxf>
      <numFmt numFmtId="13" formatCode="0%"/>
    </dxf>
    <dxf>
      <numFmt numFmtId="164" formatCode="\-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4F67-15BD-4867-83BC-E9E17BC7533D}">
  <dimension ref="A1:AD45"/>
  <sheetViews>
    <sheetView tabSelected="1" view="pageBreakPreview" topLeftCell="A9" zoomScaleNormal="100" zoomScaleSheetLayoutView="100" workbookViewId="0">
      <selection sqref="A1:M1"/>
    </sheetView>
  </sheetViews>
  <sheetFormatPr baseColWidth="10" defaultRowHeight="12.75" x14ac:dyDescent="0.2"/>
  <cols>
    <col min="1" max="1" width="14.125" style="37" customWidth="1"/>
    <col min="2" max="13" width="8" style="37" customWidth="1"/>
    <col min="14" max="14" width="14" style="37" customWidth="1"/>
    <col min="15" max="26" width="8" style="37" customWidth="1"/>
    <col min="27" max="27" width="2.375" style="86" customWidth="1"/>
    <col min="28" max="28" width="6.625" style="87" customWidth="1"/>
    <col min="29" max="29" width="7" style="87" customWidth="1"/>
    <col min="30" max="16384" width="11" style="37"/>
  </cols>
  <sheetData>
    <row r="1" spans="1:30" s="6" customFormat="1" ht="37.5" customHeight="1" thickBot="1" x14ac:dyDescent="0.25">
      <c r="A1" s="1" t="str">
        <f>"Tabelle 20: Selbstveranstaltete Ausstellungen nach Ländern und Programmbereichen " &amp;[1]Hilfswerte!B1</f>
        <v>Tabelle 20: Selbstveranstaltete Ausstellungen nach Ländern und Programmbereichen 2023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1" t="str">
        <f>"noch Tabelle 20: Selbstveranstaltete Ausstellungen nach Ländern und Programmbereichen " &amp;[1]Hilfswerte!B1</f>
        <v>noch Tabelle 20: Selbstveranstaltete Ausstellungen nach Ländern und Programmbereichen 2023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4"/>
      <c r="AB1" s="5"/>
      <c r="AC1" s="5"/>
    </row>
    <row r="2" spans="1:30" s="6" customFormat="1" ht="25.5" customHeight="1" x14ac:dyDescent="0.2">
      <c r="A2" s="7" t="s">
        <v>0</v>
      </c>
      <c r="B2" s="8" t="s">
        <v>1</v>
      </c>
      <c r="C2" s="9"/>
      <c r="D2" s="10"/>
      <c r="E2" s="11" t="s">
        <v>2</v>
      </c>
      <c r="F2" s="12"/>
      <c r="G2" s="12"/>
      <c r="H2" s="12"/>
      <c r="I2" s="12"/>
      <c r="J2" s="12"/>
      <c r="K2" s="12"/>
      <c r="L2" s="12"/>
      <c r="M2" s="13"/>
      <c r="N2" s="14" t="s">
        <v>0</v>
      </c>
      <c r="O2" s="8" t="s">
        <v>2</v>
      </c>
      <c r="P2" s="9"/>
      <c r="Q2" s="9"/>
      <c r="R2" s="9"/>
      <c r="S2" s="9"/>
      <c r="T2" s="9"/>
      <c r="U2" s="9"/>
      <c r="V2" s="9"/>
      <c r="W2" s="9"/>
      <c r="X2" s="9"/>
      <c r="Y2" s="9"/>
      <c r="Z2" s="15"/>
      <c r="AA2" s="16"/>
    </row>
    <row r="3" spans="1:30" s="28" customFormat="1" ht="51" customHeight="1" x14ac:dyDescent="0.2">
      <c r="A3" s="17"/>
      <c r="B3" s="18"/>
      <c r="C3" s="19"/>
      <c r="D3" s="19"/>
      <c r="E3" s="20" t="s">
        <v>3</v>
      </c>
      <c r="F3" s="20"/>
      <c r="G3" s="20"/>
      <c r="H3" s="20" t="s">
        <v>4</v>
      </c>
      <c r="I3" s="20"/>
      <c r="J3" s="20"/>
      <c r="K3" s="20" t="s">
        <v>5</v>
      </c>
      <c r="L3" s="20"/>
      <c r="M3" s="21"/>
      <c r="N3" s="22"/>
      <c r="O3" s="20" t="s">
        <v>6</v>
      </c>
      <c r="P3" s="20"/>
      <c r="Q3" s="20"/>
      <c r="R3" s="23" t="s">
        <v>7</v>
      </c>
      <c r="S3" s="20"/>
      <c r="T3" s="24"/>
      <c r="U3" s="20" t="s">
        <v>8</v>
      </c>
      <c r="V3" s="20"/>
      <c r="W3" s="20"/>
      <c r="X3" s="25" t="s">
        <v>9</v>
      </c>
      <c r="Y3" s="25"/>
      <c r="Z3" s="26"/>
      <c r="AA3" s="27"/>
    </row>
    <row r="4" spans="1:30" ht="25.5" customHeight="1" x14ac:dyDescent="0.2">
      <c r="A4" s="17"/>
      <c r="B4" s="29" t="s">
        <v>10</v>
      </c>
      <c r="C4" s="29" t="s">
        <v>11</v>
      </c>
      <c r="D4" s="30" t="s">
        <v>12</v>
      </c>
      <c r="E4" s="29" t="s">
        <v>10</v>
      </c>
      <c r="F4" s="29" t="s">
        <v>11</v>
      </c>
      <c r="G4" s="31" t="s">
        <v>12</v>
      </c>
      <c r="H4" s="29" t="s">
        <v>10</v>
      </c>
      <c r="I4" s="29" t="s">
        <v>11</v>
      </c>
      <c r="J4" s="31" t="s">
        <v>12</v>
      </c>
      <c r="K4" s="29" t="s">
        <v>10</v>
      </c>
      <c r="L4" s="29" t="s">
        <v>11</v>
      </c>
      <c r="M4" s="32" t="s">
        <v>12</v>
      </c>
      <c r="N4" s="22"/>
      <c r="O4" s="30" t="s">
        <v>10</v>
      </c>
      <c r="P4" s="30" t="s">
        <v>11</v>
      </c>
      <c r="Q4" s="33" t="s">
        <v>12</v>
      </c>
      <c r="R4" s="34" t="s">
        <v>10</v>
      </c>
      <c r="S4" s="30" t="s">
        <v>11</v>
      </c>
      <c r="T4" s="30" t="s">
        <v>12</v>
      </c>
      <c r="U4" s="30" t="s">
        <v>10</v>
      </c>
      <c r="V4" s="30" t="s">
        <v>11</v>
      </c>
      <c r="W4" s="33" t="s">
        <v>12</v>
      </c>
      <c r="X4" s="34" t="s">
        <v>10</v>
      </c>
      <c r="Y4" s="30" t="s">
        <v>11</v>
      </c>
      <c r="Z4" s="35" t="s">
        <v>12</v>
      </c>
      <c r="AA4" s="36"/>
      <c r="AB4" s="37"/>
      <c r="AC4" s="37"/>
      <c r="AD4" s="38"/>
    </row>
    <row r="5" spans="1:30" s="38" customFormat="1" ht="12.75" customHeight="1" x14ac:dyDescent="0.2">
      <c r="A5" s="39" t="s">
        <v>13</v>
      </c>
      <c r="B5" s="40">
        <v>299</v>
      </c>
      <c r="C5" s="41">
        <v>13805</v>
      </c>
      <c r="D5" s="41">
        <v>211032</v>
      </c>
      <c r="E5" s="40">
        <v>77</v>
      </c>
      <c r="F5" s="41">
        <v>3280</v>
      </c>
      <c r="G5" s="42">
        <v>52787</v>
      </c>
      <c r="H5" s="40">
        <v>215</v>
      </c>
      <c r="I5" s="41">
        <v>10422</v>
      </c>
      <c r="J5" s="42">
        <v>155906</v>
      </c>
      <c r="K5" s="40">
        <v>4</v>
      </c>
      <c r="L5" s="41">
        <v>71</v>
      </c>
      <c r="M5" s="43">
        <v>1622</v>
      </c>
      <c r="N5" s="39" t="s">
        <v>13</v>
      </c>
      <c r="O5" s="44">
        <v>0</v>
      </c>
      <c r="P5" s="45">
        <v>0</v>
      </c>
      <c r="Q5" s="46">
        <v>0</v>
      </c>
      <c r="R5" s="45">
        <v>0</v>
      </c>
      <c r="S5" s="45">
        <v>0</v>
      </c>
      <c r="T5" s="45">
        <v>0</v>
      </c>
      <c r="U5" s="44">
        <v>2</v>
      </c>
      <c r="V5" s="45">
        <v>2</v>
      </c>
      <c r="W5" s="46">
        <v>672</v>
      </c>
      <c r="X5" s="45">
        <v>1</v>
      </c>
      <c r="Y5" s="45">
        <v>30</v>
      </c>
      <c r="Z5" s="47">
        <v>45</v>
      </c>
      <c r="AA5" s="48"/>
    </row>
    <row r="6" spans="1:30" s="38" customFormat="1" ht="12.75" customHeight="1" x14ac:dyDescent="0.2">
      <c r="A6" s="49"/>
      <c r="B6" s="50">
        <v>1</v>
      </c>
      <c r="C6" s="51">
        <v>1</v>
      </c>
      <c r="D6" s="51">
        <v>1</v>
      </c>
      <c r="E6" s="52">
        <v>0.25752999999999998</v>
      </c>
      <c r="F6" s="53">
        <v>0.23760000000000001</v>
      </c>
      <c r="G6" s="54">
        <v>0.25013999999999997</v>
      </c>
      <c r="H6" s="52">
        <v>0.71906000000000003</v>
      </c>
      <c r="I6" s="53">
        <v>0.75494000000000006</v>
      </c>
      <c r="J6" s="54">
        <v>0.73877999999999999</v>
      </c>
      <c r="K6" s="52">
        <v>1.338E-2</v>
      </c>
      <c r="L6" s="53">
        <v>5.1399999999999996E-3</v>
      </c>
      <c r="M6" s="55">
        <v>7.6899999999999998E-3</v>
      </c>
      <c r="N6" s="49"/>
      <c r="O6" s="52" t="s">
        <v>14</v>
      </c>
      <c r="P6" s="53" t="s">
        <v>14</v>
      </c>
      <c r="Q6" s="54" t="s">
        <v>14</v>
      </c>
      <c r="R6" s="53" t="s">
        <v>14</v>
      </c>
      <c r="S6" s="53" t="s">
        <v>14</v>
      </c>
      <c r="T6" s="53" t="s">
        <v>14</v>
      </c>
      <c r="U6" s="52">
        <v>6.6899999999999998E-3</v>
      </c>
      <c r="V6" s="53">
        <v>1.3999999999999999E-4</v>
      </c>
      <c r="W6" s="54">
        <v>3.1800000000000001E-3</v>
      </c>
      <c r="X6" s="53">
        <v>3.3400000000000001E-3</v>
      </c>
      <c r="Y6" s="53">
        <v>2.1700000000000001E-3</v>
      </c>
      <c r="Z6" s="55">
        <v>2.1000000000000001E-4</v>
      </c>
      <c r="AA6" s="48"/>
    </row>
    <row r="7" spans="1:30" s="38" customFormat="1" ht="12.75" customHeight="1" x14ac:dyDescent="0.2">
      <c r="A7" s="49" t="s">
        <v>15</v>
      </c>
      <c r="B7" s="44">
        <v>235</v>
      </c>
      <c r="C7" s="45">
        <v>3659</v>
      </c>
      <c r="D7" s="45">
        <v>95170</v>
      </c>
      <c r="E7" s="56">
        <v>51</v>
      </c>
      <c r="F7" s="57">
        <v>789</v>
      </c>
      <c r="G7" s="58">
        <v>17720</v>
      </c>
      <c r="H7" s="56">
        <v>180</v>
      </c>
      <c r="I7" s="57">
        <v>2866</v>
      </c>
      <c r="J7" s="58">
        <v>77415</v>
      </c>
      <c r="K7" s="56">
        <v>0</v>
      </c>
      <c r="L7" s="57">
        <v>0</v>
      </c>
      <c r="M7" s="59">
        <v>0</v>
      </c>
      <c r="N7" s="60" t="s">
        <v>15</v>
      </c>
      <c r="O7" s="56">
        <v>0</v>
      </c>
      <c r="P7" s="57">
        <v>0</v>
      </c>
      <c r="Q7" s="58">
        <v>0</v>
      </c>
      <c r="R7" s="57">
        <v>4</v>
      </c>
      <c r="S7" s="57">
        <v>4</v>
      </c>
      <c r="T7" s="57">
        <v>35</v>
      </c>
      <c r="U7" s="56">
        <v>0</v>
      </c>
      <c r="V7" s="57">
        <v>0</v>
      </c>
      <c r="W7" s="58">
        <v>0</v>
      </c>
      <c r="X7" s="57">
        <v>0</v>
      </c>
      <c r="Y7" s="57">
        <v>0</v>
      </c>
      <c r="Z7" s="59">
        <v>0</v>
      </c>
      <c r="AA7" s="48"/>
    </row>
    <row r="8" spans="1:30" s="38" customFormat="1" ht="12.75" customHeight="1" x14ac:dyDescent="0.2">
      <c r="A8" s="49"/>
      <c r="B8" s="50">
        <v>1</v>
      </c>
      <c r="C8" s="51">
        <v>1</v>
      </c>
      <c r="D8" s="51">
        <v>1</v>
      </c>
      <c r="E8" s="61">
        <v>0.21701999999999999</v>
      </c>
      <c r="F8" s="62">
        <v>0.21562999999999999</v>
      </c>
      <c r="G8" s="63">
        <v>0.18618999999999999</v>
      </c>
      <c r="H8" s="61">
        <v>0.76595999999999997</v>
      </c>
      <c r="I8" s="62">
        <v>0.78327000000000002</v>
      </c>
      <c r="J8" s="63">
        <v>0.81344000000000005</v>
      </c>
      <c r="K8" s="61" t="s">
        <v>14</v>
      </c>
      <c r="L8" s="62" t="s">
        <v>14</v>
      </c>
      <c r="M8" s="64" t="s">
        <v>14</v>
      </c>
      <c r="N8" s="60"/>
      <c r="O8" s="61" t="s">
        <v>14</v>
      </c>
      <c r="P8" s="62" t="s">
        <v>14</v>
      </c>
      <c r="Q8" s="63" t="s">
        <v>14</v>
      </c>
      <c r="R8" s="62">
        <v>1.702E-2</v>
      </c>
      <c r="S8" s="62">
        <v>1.09E-3</v>
      </c>
      <c r="T8" s="62">
        <v>3.6999999999999999E-4</v>
      </c>
      <c r="U8" s="61" t="s">
        <v>14</v>
      </c>
      <c r="V8" s="62" t="s">
        <v>14</v>
      </c>
      <c r="W8" s="63" t="s">
        <v>14</v>
      </c>
      <c r="X8" s="62" t="s">
        <v>14</v>
      </c>
      <c r="Y8" s="62" t="s">
        <v>14</v>
      </c>
      <c r="Z8" s="64" t="s">
        <v>14</v>
      </c>
      <c r="AA8" s="48"/>
    </row>
    <row r="9" spans="1:30" s="38" customFormat="1" ht="12.75" customHeight="1" x14ac:dyDescent="0.2">
      <c r="A9" s="49" t="s">
        <v>16</v>
      </c>
      <c r="B9" s="44">
        <v>21</v>
      </c>
      <c r="C9" s="45">
        <v>1272</v>
      </c>
      <c r="D9" s="45">
        <v>8282</v>
      </c>
      <c r="E9" s="56">
        <v>8</v>
      </c>
      <c r="F9" s="57">
        <v>367</v>
      </c>
      <c r="G9" s="58">
        <v>2800</v>
      </c>
      <c r="H9" s="56">
        <v>13</v>
      </c>
      <c r="I9" s="57">
        <v>905</v>
      </c>
      <c r="J9" s="58">
        <v>5482</v>
      </c>
      <c r="K9" s="56">
        <v>0</v>
      </c>
      <c r="L9" s="57">
        <v>0</v>
      </c>
      <c r="M9" s="59">
        <v>0</v>
      </c>
      <c r="N9" s="49" t="s">
        <v>16</v>
      </c>
      <c r="O9" s="56">
        <v>0</v>
      </c>
      <c r="P9" s="57">
        <v>0</v>
      </c>
      <c r="Q9" s="58">
        <v>0</v>
      </c>
      <c r="R9" s="57">
        <v>0</v>
      </c>
      <c r="S9" s="57">
        <v>0</v>
      </c>
      <c r="T9" s="57">
        <v>0</v>
      </c>
      <c r="U9" s="56">
        <v>0</v>
      </c>
      <c r="V9" s="57">
        <v>0</v>
      </c>
      <c r="W9" s="58">
        <v>0</v>
      </c>
      <c r="X9" s="57">
        <v>0</v>
      </c>
      <c r="Y9" s="57">
        <v>0</v>
      </c>
      <c r="Z9" s="59">
        <v>0</v>
      </c>
      <c r="AA9" s="48"/>
    </row>
    <row r="10" spans="1:30" s="38" customFormat="1" ht="12.75" customHeight="1" x14ac:dyDescent="0.2">
      <c r="A10" s="49"/>
      <c r="B10" s="50">
        <v>1</v>
      </c>
      <c r="C10" s="51">
        <v>1</v>
      </c>
      <c r="D10" s="51">
        <v>1</v>
      </c>
      <c r="E10" s="61">
        <v>0.38095000000000001</v>
      </c>
      <c r="F10" s="62">
        <v>0.28852</v>
      </c>
      <c r="G10" s="63">
        <v>0.33807999999999999</v>
      </c>
      <c r="H10" s="61">
        <v>0.61904999999999999</v>
      </c>
      <c r="I10" s="62">
        <v>0.71148</v>
      </c>
      <c r="J10" s="63">
        <v>0.66191999999999995</v>
      </c>
      <c r="K10" s="61" t="s">
        <v>14</v>
      </c>
      <c r="L10" s="62" t="s">
        <v>14</v>
      </c>
      <c r="M10" s="64" t="s">
        <v>14</v>
      </c>
      <c r="N10" s="49"/>
      <c r="O10" s="61" t="s">
        <v>14</v>
      </c>
      <c r="P10" s="62" t="s">
        <v>14</v>
      </c>
      <c r="Q10" s="63" t="s">
        <v>14</v>
      </c>
      <c r="R10" s="62" t="s">
        <v>14</v>
      </c>
      <c r="S10" s="62" t="s">
        <v>14</v>
      </c>
      <c r="T10" s="62" t="s">
        <v>14</v>
      </c>
      <c r="U10" s="61" t="s">
        <v>14</v>
      </c>
      <c r="V10" s="62" t="s">
        <v>14</v>
      </c>
      <c r="W10" s="63" t="s">
        <v>14</v>
      </c>
      <c r="X10" s="62" t="s">
        <v>14</v>
      </c>
      <c r="Y10" s="62" t="s">
        <v>14</v>
      </c>
      <c r="Z10" s="64" t="s">
        <v>14</v>
      </c>
      <c r="AA10" s="48"/>
    </row>
    <row r="11" spans="1:30" s="38" customFormat="1" ht="12.75" customHeight="1" x14ac:dyDescent="0.2">
      <c r="A11" s="49" t="s">
        <v>17</v>
      </c>
      <c r="B11" s="44">
        <v>36</v>
      </c>
      <c r="C11" s="45">
        <v>2953</v>
      </c>
      <c r="D11" s="45">
        <v>10304</v>
      </c>
      <c r="E11" s="56">
        <v>23</v>
      </c>
      <c r="F11" s="57">
        <v>2259</v>
      </c>
      <c r="G11" s="58">
        <v>4163</v>
      </c>
      <c r="H11" s="56">
        <v>13</v>
      </c>
      <c r="I11" s="57">
        <v>694</v>
      </c>
      <c r="J11" s="58">
        <v>6141</v>
      </c>
      <c r="K11" s="56">
        <v>0</v>
      </c>
      <c r="L11" s="57">
        <v>0</v>
      </c>
      <c r="M11" s="59">
        <v>0</v>
      </c>
      <c r="N11" s="49" t="s">
        <v>17</v>
      </c>
      <c r="O11" s="56">
        <v>0</v>
      </c>
      <c r="P11" s="57">
        <v>0</v>
      </c>
      <c r="Q11" s="58">
        <v>0</v>
      </c>
      <c r="R11" s="57">
        <v>0</v>
      </c>
      <c r="S11" s="57">
        <v>0</v>
      </c>
      <c r="T11" s="57">
        <v>0</v>
      </c>
      <c r="U11" s="56">
        <v>0</v>
      </c>
      <c r="V11" s="57">
        <v>0</v>
      </c>
      <c r="W11" s="58">
        <v>0</v>
      </c>
      <c r="X11" s="57">
        <v>0</v>
      </c>
      <c r="Y11" s="57">
        <v>0</v>
      </c>
      <c r="Z11" s="59">
        <v>0</v>
      </c>
      <c r="AA11" s="48"/>
    </row>
    <row r="12" spans="1:30" s="38" customFormat="1" ht="12.75" customHeight="1" x14ac:dyDescent="0.2">
      <c r="A12" s="49"/>
      <c r="B12" s="50">
        <v>1</v>
      </c>
      <c r="C12" s="51">
        <v>1</v>
      </c>
      <c r="D12" s="51">
        <v>1</v>
      </c>
      <c r="E12" s="61">
        <v>0.63888999999999996</v>
      </c>
      <c r="F12" s="62">
        <v>0.76497999999999999</v>
      </c>
      <c r="G12" s="63">
        <v>0.40401999999999999</v>
      </c>
      <c r="H12" s="61">
        <v>0.36110999999999999</v>
      </c>
      <c r="I12" s="62">
        <v>0.23502000000000001</v>
      </c>
      <c r="J12" s="63">
        <v>0.59597999999999995</v>
      </c>
      <c r="K12" s="61" t="s">
        <v>14</v>
      </c>
      <c r="L12" s="62" t="s">
        <v>14</v>
      </c>
      <c r="M12" s="64" t="s">
        <v>14</v>
      </c>
      <c r="N12" s="49"/>
      <c r="O12" s="61" t="s">
        <v>14</v>
      </c>
      <c r="P12" s="62" t="s">
        <v>14</v>
      </c>
      <c r="Q12" s="63" t="s">
        <v>14</v>
      </c>
      <c r="R12" s="62" t="s">
        <v>14</v>
      </c>
      <c r="S12" s="62" t="s">
        <v>14</v>
      </c>
      <c r="T12" s="62" t="s">
        <v>14</v>
      </c>
      <c r="U12" s="61" t="s">
        <v>14</v>
      </c>
      <c r="V12" s="62" t="s">
        <v>14</v>
      </c>
      <c r="W12" s="63" t="s">
        <v>14</v>
      </c>
      <c r="X12" s="62" t="s">
        <v>14</v>
      </c>
      <c r="Y12" s="62" t="s">
        <v>14</v>
      </c>
      <c r="Z12" s="64" t="s">
        <v>14</v>
      </c>
      <c r="AA12" s="48"/>
    </row>
    <row r="13" spans="1:30" s="38" customFormat="1" ht="12.75" customHeight="1" x14ac:dyDescent="0.2">
      <c r="A13" s="49" t="s">
        <v>18</v>
      </c>
      <c r="B13" s="44">
        <v>5</v>
      </c>
      <c r="C13" s="45">
        <v>116</v>
      </c>
      <c r="D13" s="45">
        <v>1562</v>
      </c>
      <c r="E13" s="56">
        <v>2</v>
      </c>
      <c r="F13" s="57">
        <v>36</v>
      </c>
      <c r="G13" s="58">
        <v>615</v>
      </c>
      <c r="H13" s="56">
        <v>1</v>
      </c>
      <c r="I13" s="57">
        <v>22</v>
      </c>
      <c r="J13" s="58">
        <v>200</v>
      </c>
      <c r="K13" s="56">
        <v>1</v>
      </c>
      <c r="L13" s="57">
        <v>38</v>
      </c>
      <c r="M13" s="59">
        <v>622</v>
      </c>
      <c r="N13" s="49" t="s">
        <v>18</v>
      </c>
      <c r="O13" s="56">
        <v>0</v>
      </c>
      <c r="P13" s="57">
        <v>0</v>
      </c>
      <c r="Q13" s="58">
        <v>0</v>
      </c>
      <c r="R13" s="57">
        <v>1</v>
      </c>
      <c r="S13" s="57">
        <v>20</v>
      </c>
      <c r="T13" s="57">
        <v>125</v>
      </c>
      <c r="U13" s="56">
        <v>0</v>
      </c>
      <c r="V13" s="57">
        <v>0</v>
      </c>
      <c r="W13" s="58">
        <v>0</v>
      </c>
      <c r="X13" s="57">
        <v>0</v>
      </c>
      <c r="Y13" s="57">
        <v>0</v>
      </c>
      <c r="Z13" s="59">
        <v>0</v>
      </c>
      <c r="AA13" s="48"/>
    </row>
    <row r="14" spans="1:30" s="38" customFormat="1" ht="12.75" customHeight="1" x14ac:dyDescent="0.2">
      <c r="A14" s="49"/>
      <c r="B14" s="50">
        <v>1</v>
      </c>
      <c r="C14" s="51">
        <v>1</v>
      </c>
      <c r="D14" s="51">
        <v>1</v>
      </c>
      <c r="E14" s="61">
        <v>0.4</v>
      </c>
      <c r="F14" s="62">
        <v>0.31034</v>
      </c>
      <c r="G14" s="63">
        <v>0.39373000000000002</v>
      </c>
      <c r="H14" s="61">
        <v>0.2</v>
      </c>
      <c r="I14" s="62">
        <v>0.18966</v>
      </c>
      <c r="J14" s="63">
        <v>0.12803999999999999</v>
      </c>
      <c r="K14" s="61">
        <v>0.2</v>
      </c>
      <c r="L14" s="62">
        <v>0.32758999999999999</v>
      </c>
      <c r="M14" s="64">
        <v>0.39821000000000001</v>
      </c>
      <c r="N14" s="49"/>
      <c r="O14" s="61" t="s">
        <v>14</v>
      </c>
      <c r="P14" s="62" t="s">
        <v>14</v>
      </c>
      <c r="Q14" s="63" t="s">
        <v>14</v>
      </c>
      <c r="R14" s="62">
        <v>0.2</v>
      </c>
      <c r="S14" s="62">
        <v>0.17241000000000001</v>
      </c>
      <c r="T14" s="62">
        <v>8.0030000000000004E-2</v>
      </c>
      <c r="U14" s="61" t="s">
        <v>14</v>
      </c>
      <c r="V14" s="62" t="s">
        <v>14</v>
      </c>
      <c r="W14" s="63" t="s">
        <v>14</v>
      </c>
      <c r="X14" s="62" t="s">
        <v>14</v>
      </c>
      <c r="Y14" s="62" t="s">
        <v>14</v>
      </c>
      <c r="Z14" s="64" t="s">
        <v>14</v>
      </c>
      <c r="AA14" s="48"/>
    </row>
    <row r="15" spans="1:30" s="38" customFormat="1" ht="12.75" customHeight="1" x14ac:dyDescent="0.2">
      <c r="A15" s="49" t="s">
        <v>19</v>
      </c>
      <c r="B15" s="44">
        <v>2</v>
      </c>
      <c r="C15" s="45">
        <v>96</v>
      </c>
      <c r="D15" s="45">
        <v>72</v>
      </c>
      <c r="E15" s="56">
        <v>2</v>
      </c>
      <c r="F15" s="57">
        <v>96</v>
      </c>
      <c r="G15" s="58">
        <v>72</v>
      </c>
      <c r="H15" s="56">
        <v>0</v>
      </c>
      <c r="I15" s="57">
        <v>0</v>
      </c>
      <c r="J15" s="58">
        <v>0</v>
      </c>
      <c r="K15" s="56">
        <v>0</v>
      </c>
      <c r="L15" s="57">
        <v>0</v>
      </c>
      <c r="M15" s="59">
        <v>0</v>
      </c>
      <c r="N15" s="49" t="s">
        <v>19</v>
      </c>
      <c r="O15" s="56">
        <v>0</v>
      </c>
      <c r="P15" s="57">
        <v>0</v>
      </c>
      <c r="Q15" s="58">
        <v>0</v>
      </c>
      <c r="R15" s="57">
        <v>0</v>
      </c>
      <c r="S15" s="57">
        <v>0</v>
      </c>
      <c r="T15" s="57">
        <v>0</v>
      </c>
      <c r="U15" s="56">
        <v>0</v>
      </c>
      <c r="V15" s="57">
        <v>0</v>
      </c>
      <c r="W15" s="58">
        <v>0</v>
      </c>
      <c r="X15" s="57">
        <v>0</v>
      </c>
      <c r="Y15" s="57">
        <v>0</v>
      </c>
      <c r="Z15" s="59">
        <v>0</v>
      </c>
      <c r="AA15" s="48"/>
    </row>
    <row r="16" spans="1:30" s="38" customFormat="1" ht="12.75" customHeight="1" x14ac:dyDescent="0.2">
      <c r="A16" s="49"/>
      <c r="B16" s="50">
        <v>1</v>
      </c>
      <c r="C16" s="51">
        <v>1</v>
      </c>
      <c r="D16" s="51">
        <v>1</v>
      </c>
      <c r="E16" s="61">
        <v>1</v>
      </c>
      <c r="F16" s="62">
        <v>1</v>
      </c>
      <c r="G16" s="63">
        <v>1</v>
      </c>
      <c r="H16" s="61" t="s">
        <v>14</v>
      </c>
      <c r="I16" s="62" t="s">
        <v>14</v>
      </c>
      <c r="J16" s="63" t="s">
        <v>14</v>
      </c>
      <c r="K16" s="61" t="s">
        <v>14</v>
      </c>
      <c r="L16" s="62" t="s">
        <v>14</v>
      </c>
      <c r="M16" s="64" t="s">
        <v>14</v>
      </c>
      <c r="N16" s="49"/>
      <c r="O16" s="61" t="s">
        <v>14</v>
      </c>
      <c r="P16" s="62" t="s">
        <v>14</v>
      </c>
      <c r="Q16" s="63" t="s">
        <v>14</v>
      </c>
      <c r="R16" s="62" t="s">
        <v>14</v>
      </c>
      <c r="S16" s="62" t="s">
        <v>14</v>
      </c>
      <c r="T16" s="62" t="s">
        <v>14</v>
      </c>
      <c r="U16" s="61" t="s">
        <v>14</v>
      </c>
      <c r="V16" s="62" t="s">
        <v>14</v>
      </c>
      <c r="W16" s="63" t="s">
        <v>14</v>
      </c>
      <c r="X16" s="62" t="s">
        <v>14</v>
      </c>
      <c r="Y16" s="62" t="s">
        <v>14</v>
      </c>
      <c r="Z16" s="64" t="s">
        <v>14</v>
      </c>
      <c r="AA16" s="48"/>
    </row>
    <row r="17" spans="1:27" s="38" customFormat="1" ht="12.75" customHeight="1" x14ac:dyDescent="0.2">
      <c r="A17" s="49" t="s">
        <v>20</v>
      </c>
      <c r="B17" s="44">
        <v>46</v>
      </c>
      <c r="C17" s="45">
        <v>2447</v>
      </c>
      <c r="D17" s="45">
        <v>28124</v>
      </c>
      <c r="E17" s="56">
        <v>14</v>
      </c>
      <c r="F17" s="57">
        <v>261</v>
      </c>
      <c r="G17" s="58">
        <v>7875</v>
      </c>
      <c r="H17" s="56">
        <v>30</v>
      </c>
      <c r="I17" s="57">
        <v>2184</v>
      </c>
      <c r="J17" s="58">
        <v>18706</v>
      </c>
      <c r="K17" s="56">
        <v>1</v>
      </c>
      <c r="L17" s="57">
        <v>1</v>
      </c>
      <c r="M17" s="59">
        <v>70</v>
      </c>
      <c r="N17" s="49" t="s">
        <v>20</v>
      </c>
      <c r="O17" s="56">
        <v>0</v>
      </c>
      <c r="P17" s="57">
        <v>0</v>
      </c>
      <c r="Q17" s="58">
        <v>0</v>
      </c>
      <c r="R17" s="57">
        <v>0</v>
      </c>
      <c r="S17" s="57">
        <v>0</v>
      </c>
      <c r="T17" s="57">
        <v>0</v>
      </c>
      <c r="U17" s="56">
        <v>1</v>
      </c>
      <c r="V17" s="57">
        <v>1</v>
      </c>
      <c r="W17" s="58">
        <v>1473</v>
      </c>
      <c r="X17" s="57">
        <v>0</v>
      </c>
      <c r="Y17" s="57">
        <v>0</v>
      </c>
      <c r="Z17" s="59">
        <v>0</v>
      </c>
      <c r="AA17" s="48"/>
    </row>
    <row r="18" spans="1:27" s="38" customFormat="1" ht="12.75" customHeight="1" x14ac:dyDescent="0.2">
      <c r="A18" s="49"/>
      <c r="B18" s="50">
        <v>1</v>
      </c>
      <c r="C18" s="51">
        <v>1</v>
      </c>
      <c r="D18" s="51">
        <v>1</v>
      </c>
      <c r="E18" s="61">
        <v>0.30435000000000001</v>
      </c>
      <c r="F18" s="62">
        <v>0.10666</v>
      </c>
      <c r="G18" s="63">
        <v>0.28000999999999998</v>
      </c>
      <c r="H18" s="61">
        <v>0.65217000000000003</v>
      </c>
      <c r="I18" s="62">
        <v>0.89251999999999998</v>
      </c>
      <c r="J18" s="63">
        <v>0.66513</v>
      </c>
      <c r="K18" s="61">
        <v>2.1739999999999999E-2</v>
      </c>
      <c r="L18" s="62">
        <v>4.0999999999999999E-4</v>
      </c>
      <c r="M18" s="64">
        <v>2.49E-3</v>
      </c>
      <c r="N18" s="49"/>
      <c r="O18" s="61" t="s">
        <v>14</v>
      </c>
      <c r="P18" s="62" t="s">
        <v>14</v>
      </c>
      <c r="Q18" s="63" t="s">
        <v>14</v>
      </c>
      <c r="R18" s="62" t="s">
        <v>14</v>
      </c>
      <c r="S18" s="62" t="s">
        <v>14</v>
      </c>
      <c r="T18" s="62" t="s">
        <v>14</v>
      </c>
      <c r="U18" s="61">
        <v>2.1739999999999999E-2</v>
      </c>
      <c r="V18" s="62">
        <v>4.0999999999999999E-4</v>
      </c>
      <c r="W18" s="63">
        <v>5.2380000000000003E-2</v>
      </c>
      <c r="X18" s="62" t="s">
        <v>14</v>
      </c>
      <c r="Y18" s="62" t="s">
        <v>14</v>
      </c>
      <c r="Z18" s="64" t="s">
        <v>14</v>
      </c>
      <c r="AA18" s="48"/>
    </row>
    <row r="19" spans="1:27" s="38" customFormat="1" ht="12.75" customHeight="1" x14ac:dyDescent="0.2">
      <c r="A19" s="49" t="s">
        <v>21</v>
      </c>
      <c r="B19" s="44">
        <v>31</v>
      </c>
      <c r="C19" s="45">
        <v>1204</v>
      </c>
      <c r="D19" s="45">
        <v>4500</v>
      </c>
      <c r="E19" s="56">
        <v>17</v>
      </c>
      <c r="F19" s="57">
        <v>618</v>
      </c>
      <c r="G19" s="58">
        <v>2414</v>
      </c>
      <c r="H19" s="56">
        <v>13</v>
      </c>
      <c r="I19" s="57">
        <v>542</v>
      </c>
      <c r="J19" s="58">
        <v>1936</v>
      </c>
      <c r="K19" s="56">
        <v>0</v>
      </c>
      <c r="L19" s="57">
        <v>0</v>
      </c>
      <c r="M19" s="59">
        <v>0</v>
      </c>
      <c r="N19" s="49" t="s">
        <v>21</v>
      </c>
      <c r="O19" s="56">
        <v>0</v>
      </c>
      <c r="P19" s="57">
        <v>0</v>
      </c>
      <c r="Q19" s="58">
        <v>0</v>
      </c>
      <c r="R19" s="57">
        <v>0</v>
      </c>
      <c r="S19" s="57">
        <v>0</v>
      </c>
      <c r="T19" s="57">
        <v>0</v>
      </c>
      <c r="U19" s="56">
        <v>0</v>
      </c>
      <c r="V19" s="57">
        <v>0</v>
      </c>
      <c r="W19" s="58">
        <v>0</v>
      </c>
      <c r="X19" s="57">
        <v>1</v>
      </c>
      <c r="Y19" s="57">
        <v>44</v>
      </c>
      <c r="Z19" s="59">
        <v>150</v>
      </c>
      <c r="AA19" s="48"/>
    </row>
    <row r="20" spans="1:27" s="38" customFormat="1" ht="12.75" customHeight="1" x14ac:dyDescent="0.2">
      <c r="A20" s="49"/>
      <c r="B20" s="50">
        <v>1</v>
      </c>
      <c r="C20" s="51">
        <v>1</v>
      </c>
      <c r="D20" s="51">
        <v>1</v>
      </c>
      <c r="E20" s="61">
        <v>0.54839000000000004</v>
      </c>
      <c r="F20" s="62">
        <v>0.51329000000000002</v>
      </c>
      <c r="G20" s="63">
        <v>0.53644000000000003</v>
      </c>
      <c r="H20" s="61">
        <v>0.41935</v>
      </c>
      <c r="I20" s="62">
        <v>0.45017000000000001</v>
      </c>
      <c r="J20" s="63">
        <v>0.43021999999999999</v>
      </c>
      <c r="K20" s="61" t="s">
        <v>14</v>
      </c>
      <c r="L20" s="62" t="s">
        <v>14</v>
      </c>
      <c r="M20" s="64" t="s">
        <v>14</v>
      </c>
      <c r="N20" s="49"/>
      <c r="O20" s="61" t="s">
        <v>14</v>
      </c>
      <c r="P20" s="62" t="s">
        <v>14</v>
      </c>
      <c r="Q20" s="63" t="s">
        <v>14</v>
      </c>
      <c r="R20" s="62" t="s">
        <v>14</v>
      </c>
      <c r="S20" s="62" t="s">
        <v>14</v>
      </c>
      <c r="T20" s="62" t="s">
        <v>14</v>
      </c>
      <c r="U20" s="61" t="s">
        <v>14</v>
      </c>
      <c r="V20" s="62" t="s">
        <v>14</v>
      </c>
      <c r="W20" s="63" t="s">
        <v>14</v>
      </c>
      <c r="X20" s="62">
        <v>3.2259999999999997E-2</v>
      </c>
      <c r="Y20" s="62">
        <v>3.6540000000000003E-2</v>
      </c>
      <c r="Z20" s="64">
        <v>3.3329999999999999E-2</v>
      </c>
      <c r="AA20" s="48"/>
    </row>
    <row r="21" spans="1:27" s="38" customFormat="1" ht="12.75" customHeight="1" x14ac:dyDescent="0.2">
      <c r="A21" s="49" t="s">
        <v>22</v>
      </c>
      <c r="B21" s="44">
        <v>80</v>
      </c>
      <c r="C21" s="45">
        <v>4744</v>
      </c>
      <c r="D21" s="45">
        <v>22451</v>
      </c>
      <c r="E21" s="56">
        <v>18</v>
      </c>
      <c r="F21" s="57">
        <v>643</v>
      </c>
      <c r="G21" s="58">
        <v>10416</v>
      </c>
      <c r="H21" s="56">
        <v>59</v>
      </c>
      <c r="I21" s="57">
        <v>4083</v>
      </c>
      <c r="J21" s="58">
        <v>11593</v>
      </c>
      <c r="K21" s="56">
        <v>2</v>
      </c>
      <c r="L21" s="57">
        <v>17</v>
      </c>
      <c r="M21" s="59">
        <v>434</v>
      </c>
      <c r="N21" s="49" t="s">
        <v>22</v>
      </c>
      <c r="O21" s="56">
        <v>0</v>
      </c>
      <c r="P21" s="57">
        <v>0</v>
      </c>
      <c r="Q21" s="58">
        <v>0</v>
      </c>
      <c r="R21" s="57">
        <v>1</v>
      </c>
      <c r="S21" s="57">
        <v>1</v>
      </c>
      <c r="T21" s="57">
        <v>8</v>
      </c>
      <c r="U21" s="56">
        <v>0</v>
      </c>
      <c r="V21" s="57">
        <v>0</v>
      </c>
      <c r="W21" s="58">
        <v>0</v>
      </c>
      <c r="X21" s="57">
        <v>0</v>
      </c>
      <c r="Y21" s="57">
        <v>0</v>
      </c>
      <c r="Z21" s="59">
        <v>0</v>
      </c>
      <c r="AA21" s="48"/>
    </row>
    <row r="22" spans="1:27" s="38" customFormat="1" ht="12.75" customHeight="1" x14ac:dyDescent="0.2">
      <c r="A22" s="49"/>
      <c r="B22" s="50">
        <v>1</v>
      </c>
      <c r="C22" s="51">
        <v>1</v>
      </c>
      <c r="D22" s="51">
        <v>1</v>
      </c>
      <c r="E22" s="61">
        <v>0.22500000000000001</v>
      </c>
      <c r="F22" s="62">
        <v>0.13553999999999999</v>
      </c>
      <c r="G22" s="63">
        <v>0.46394000000000002</v>
      </c>
      <c r="H22" s="61">
        <v>0.73750000000000004</v>
      </c>
      <c r="I22" s="62">
        <v>0.86067000000000005</v>
      </c>
      <c r="J22" s="63">
        <v>0.51637</v>
      </c>
      <c r="K22" s="61">
        <v>2.5000000000000001E-2</v>
      </c>
      <c r="L22" s="62">
        <v>3.5799999999999998E-3</v>
      </c>
      <c r="M22" s="64">
        <v>1.933E-2</v>
      </c>
      <c r="N22" s="49"/>
      <c r="O22" s="61" t="s">
        <v>14</v>
      </c>
      <c r="P22" s="62" t="s">
        <v>14</v>
      </c>
      <c r="Q22" s="63" t="s">
        <v>14</v>
      </c>
      <c r="R22" s="62">
        <v>1.2500000000000001E-2</v>
      </c>
      <c r="S22" s="62">
        <v>2.1000000000000001E-4</v>
      </c>
      <c r="T22" s="62">
        <v>3.6000000000000002E-4</v>
      </c>
      <c r="U22" s="61" t="s">
        <v>14</v>
      </c>
      <c r="V22" s="62" t="s">
        <v>14</v>
      </c>
      <c r="W22" s="63" t="s">
        <v>14</v>
      </c>
      <c r="X22" s="62" t="s">
        <v>14</v>
      </c>
      <c r="Y22" s="62" t="s">
        <v>14</v>
      </c>
      <c r="Z22" s="64" t="s">
        <v>14</v>
      </c>
      <c r="AA22" s="48"/>
    </row>
    <row r="23" spans="1:27" s="38" customFormat="1" ht="12.75" customHeight="1" x14ac:dyDescent="0.2">
      <c r="A23" s="49" t="s">
        <v>23</v>
      </c>
      <c r="B23" s="44">
        <v>182</v>
      </c>
      <c r="C23" s="45">
        <v>6220</v>
      </c>
      <c r="D23" s="45">
        <v>55863</v>
      </c>
      <c r="E23" s="56">
        <v>93</v>
      </c>
      <c r="F23" s="57">
        <v>3610</v>
      </c>
      <c r="G23" s="58">
        <v>27230</v>
      </c>
      <c r="H23" s="56">
        <v>86</v>
      </c>
      <c r="I23" s="57">
        <v>2495</v>
      </c>
      <c r="J23" s="58">
        <v>25678</v>
      </c>
      <c r="K23" s="56">
        <v>1</v>
      </c>
      <c r="L23" s="57">
        <v>16</v>
      </c>
      <c r="M23" s="59">
        <v>480</v>
      </c>
      <c r="N23" s="49" t="s">
        <v>23</v>
      </c>
      <c r="O23" s="56">
        <v>0</v>
      </c>
      <c r="P23" s="57">
        <v>0</v>
      </c>
      <c r="Q23" s="58">
        <v>0</v>
      </c>
      <c r="R23" s="57">
        <v>1</v>
      </c>
      <c r="S23" s="57">
        <v>39</v>
      </c>
      <c r="T23" s="57">
        <v>975</v>
      </c>
      <c r="U23" s="56">
        <v>0</v>
      </c>
      <c r="V23" s="57">
        <v>0</v>
      </c>
      <c r="W23" s="58">
        <v>0</v>
      </c>
      <c r="X23" s="57">
        <v>1</v>
      </c>
      <c r="Y23" s="57">
        <v>60</v>
      </c>
      <c r="Z23" s="59">
        <v>1500</v>
      </c>
      <c r="AA23" s="48"/>
    </row>
    <row r="24" spans="1:27" s="38" customFormat="1" ht="12.75" customHeight="1" x14ac:dyDescent="0.2">
      <c r="A24" s="49"/>
      <c r="B24" s="50">
        <v>1</v>
      </c>
      <c r="C24" s="51">
        <v>1</v>
      </c>
      <c r="D24" s="51">
        <v>1</v>
      </c>
      <c r="E24" s="61">
        <v>0.51099000000000006</v>
      </c>
      <c r="F24" s="62">
        <v>0.58038999999999996</v>
      </c>
      <c r="G24" s="63">
        <v>0.48743999999999998</v>
      </c>
      <c r="H24" s="61">
        <v>0.47253000000000001</v>
      </c>
      <c r="I24" s="62">
        <v>0.40112999999999999</v>
      </c>
      <c r="J24" s="63">
        <v>0.45966000000000001</v>
      </c>
      <c r="K24" s="61">
        <v>5.4900000000000001E-3</v>
      </c>
      <c r="L24" s="62">
        <v>2.5699999999999998E-3</v>
      </c>
      <c r="M24" s="64">
        <v>8.5900000000000004E-3</v>
      </c>
      <c r="N24" s="49"/>
      <c r="O24" s="61" t="s">
        <v>14</v>
      </c>
      <c r="P24" s="62" t="s">
        <v>14</v>
      </c>
      <c r="Q24" s="63" t="s">
        <v>14</v>
      </c>
      <c r="R24" s="62">
        <v>5.4900000000000001E-3</v>
      </c>
      <c r="S24" s="62">
        <v>6.2700000000000004E-3</v>
      </c>
      <c r="T24" s="62">
        <v>1.745E-2</v>
      </c>
      <c r="U24" s="61" t="s">
        <v>14</v>
      </c>
      <c r="V24" s="62" t="s">
        <v>14</v>
      </c>
      <c r="W24" s="63" t="s">
        <v>14</v>
      </c>
      <c r="X24" s="62">
        <v>5.4900000000000001E-3</v>
      </c>
      <c r="Y24" s="62">
        <v>9.6500000000000006E-3</v>
      </c>
      <c r="Z24" s="64">
        <v>2.6849999999999999E-2</v>
      </c>
      <c r="AA24" s="48"/>
    </row>
    <row r="25" spans="1:27" s="38" customFormat="1" ht="12.75" customHeight="1" x14ac:dyDescent="0.2">
      <c r="A25" s="49" t="s">
        <v>24</v>
      </c>
      <c r="B25" s="44">
        <v>27</v>
      </c>
      <c r="C25" s="45">
        <v>891</v>
      </c>
      <c r="D25" s="45">
        <v>8567</v>
      </c>
      <c r="E25" s="56">
        <v>7</v>
      </c>
      <c r="F25" s="57">
        <v>248</v>
      </c>
      <c r="G25" s="58">
        <v>2192</v>
      </c>
      <c r="H25" s="56">
        <v>19</v>
      </c>
      <c r="I25" s="57">
        <v>641</v>
      </c>
      <c r="J25" s="58">
        <v>4570</v>
      </c>
      <c r="K25" s="56">
        <v>0</v>
      </c>
      <c r="L25" s="57">
        <v>0</v>
      </c>
      <c r="M25" s="59">
        <v>0</v>
      </c>
      <c r="N25" s="49" t="s">
        <v>24</v>
      </c>
      <c r="O25" s="56">
        <v>1</v>
      </c>
      <c r="P25" s="57">
        <v>2</v>
      </c>
      <c r="Q25" s="58">
        <v>1805</v>
      </c>
      <c r="R25" s="57">
        <v>0</v>
      </c>
      <c r="S25" s="57">
        <v>0</v>
      </c>
      <c r="T25" s="57">
        <v>0</v>
      </c>
      <c r="U25" s="56">
        <v>0</v>
      </c>
      <c r="V25" s="57">
        <v>0</v>
      </c>
      <c r="W25" s="58">
        <v>0</v>
      </c>
      <c r="X25" s="57">
        <v>0</v>
      </c>
      <c r="Y25" s="57">
        <v>0</v>
      </c>
      <c r="Z25" s="59">
        <v>0</v>
      </c>
      <c r="AA25" s="48"/>
    </row>
    <row r="26" spans="1:27" s="38" customFormat="1" ht="12.75" customHeight="1" x14ac:dyDescent="0.2">
      <c r="A26" s="49"/>
      <c r="B26" s="50">
        <v>1</v>
      </c>
      <c r="C26" s="51">
        <v>1</v>
      </c>
      <c r="D26" s="51">
        <v>1</v>
      </c>
      <c r="E26" s="61">
        <v>0.25925999999999999</v>
      </c>
      <c r="F26" s="62">
        <v>0.27833999999999998</v>
      </c>
      <c r="G26" s="63">
        <v>0.25586999999999999</v>
      </c>
      <c r="H26" s="61">
        <v>0.70369999999999999</v>
      </c>
      <c r="I26" s="62">
        <v>0.71941999999999995</v>
      </c>
      <c r="J26" s="63">
        <v>0.53344000000000003</v>
      </c>
      <c r="K26" s="61" t="s">
        <v>14</v>
      </c>
      <c r="L26" s="62" t="s">
        <v>14</v>
      </c>
      <c r="M26" s="64" t="s">
        <v>14</v>
      </c>
      <c r="N26" s="49"/>
      <c r="O26" s="61">
        <v>3.7039999999999997E-2</v>
      </c>
      <c r="P26" s="62">
        <v>2.2399999999999998E-3</v>
      </c>
      <c r="Q26" s="63">
        <v>0.21068999999999999</v>
      </c>
      <c r="R26" s="62" t="s">
        <v>14</v>
      </c>
      <c r="S26" s="62" t="s">
        <v>14</v>
      </c>
      <c r="T26" s="62" t="s">
        <v>14</v>
      </c>
      <c r="U26" s="61" t="s">
        <v>14</v>
      </c>
      <c r="V26" s="62" t="s">
        <v>14</v>
      </c>
      <c r="W26" s="63" t="s">
        <v>14</v>
      </c>
      <c r="X26" s="62" t="s">
        <v>14</v>
      </c>
      <c r="Y26" s="62" t="s">
        <v>14</v>
      </c>
      <c r="Z26" s="64" t="s">
        <v>14</v>
      </c>
      <c r="AA26" s="48"/>
    </row>
    <row r="27" spans="1:27" s="38" customFormat="1" ht="12.75" customHeight="1" x14ac:dyDescent="0.2">
      <c r="A27" s="49" t="s">
        <v>25</v>
      </c>
      <c r="B27" s="44">
        <v>24</v>
      </c>
      <c r="C27" s="45">
        <v>683</v>
      </c>
      <c r="D27" s="45">
        <v>26651</v>
      </c>
      <c r="E27" s="56">
        <v>8</v>
      </c>
      <c r="F27" s="57">
        <v>60</v>
      </c>
      <c r="G27" s="58">
        <v>3071</v>
      </c>
      <c r="H27" s="56">
        <v>14</v>
      </c>
      <c r="I27" s="57">
        <v>414</v>
      </c>
      <c r="J27" s="58">
        <v>13130</v>
      </c>
      <c r="K27" s="56">
        <v>0</v>
      </c>
      <c r="L27" s="57">
        <v>0</v>
      </c>
      <c r="M27" s="59">
        <v>0</v>
      </c>
      <c r="N27" s="49" t="s">
        <v>25</v>
      </c>
      <c r="O27" s="56">
        <v>0</v>
      </c>
      <c r="P27" s="57">
        <v>0</v>
      </c>
      <c r="Q27" s="58">
        <v>0</v>
      </c>
      <c r="R27" s="57">
        <v>0</v>
      </c>
      <c r="S27" s="57">
        <v>0</v>
      </c>
      <c r="T27" s="57">
        <v>0</v>
      </c>
      <c r="U27" s="56">
        <v>0</v>
      </c>
      <c r="V27" s="57">
        <v>0</v>
      </c>
      <c r="W27" s="58">
        <v>0</v>
      </c>
      <c r="X27" s="57">
        <v>2</v>
      </c>
      <c r="Y27" s="57">
        <v>209</v>
      </c>
      <c r="Z27" s="59">
        <v>10450</v>
      </c>
      <c r="AA27" s="48"/>
    </row>
    <row r="28" spans="1:27" s="38" customFormat="1" ht="12.75" customHeight="1" x14ac:dyDescent="0.2">
      <c r="A28" s="49"/>
      <c r="B28" s="50">
        <v>1</v>
      </c>
      <c r="C28" s="51">
        <v>1</v>
      </c>
      <c r="D28" s="51">
        <v>1</v>
      </c>
      <c r="E28" s="61">
        <v>0.33333000000000002</v>
      </c>
      <c r="F28" s="62">
        <v>8.7849999999999998E-2</v>
      </c>
      <c r="G28" s="63">
        <v>0.11523</v>
      </c>
      <c r="H28" s="61">
        <v>0.58333000000000002</v>
      </c>
      <c r="I28" s="62">
        <v>0.60614999999999997</v>
      </c>
      <c r="J28" s="63">
        <v>0.49265999999999999</v>
      </c>
      <c r="K28" s="61" t="s">
        <v>14</v>
      </c>
      <c r="L28" s="62" t="s">
        <v>14</v>
      </c>
      <c r="M28" s="64" t="s">
        <v>14</v>
      </c>
      <c r="N28" s="49"/>
      <c r="O28" s="61" t="s">
        <v>14</v>
      </c>
      <c r="P28" s="62" t="s">
        <v>14</v>
      </c>
      <c r="Q28" s="63" t="s">
        <v>14</v>
      </c>
      <c r="R28" s="62" t="s">
        <v>14</v>
      </c>
      <c r="S28" s="62" t="s">
        <v>14</v>
      </c>
      <c r="T28" s="62" t="s">
        <v>14</v>
      </c>
      <c r="U28" s="61" t="s">
        <v>14</v>
      </c>
      <c r="V28" s="62" t="s">
        <v>14</v>
      </c>
      <c r="W28" s="63" t="s">
        <v>14</v>
      </c>
      <c r="X28" s="62">
        <v>8.3330000000000001E-2</v>
      </c>
      <c r="Y28" s="62">
        <v>0.30599999999999999</v>
      </c>
      <c r="Z28" s="64">
        <v>0.39211000000000001</v>
      </c>
      <c r="AA28" s="48"/>
    </row>
    <row r="29" spans="1:27" s="38" customFormat="1" ht="12.75" customHeight="1" x14ac:dyDescent="0.2">
      <c r="A29" s="49" t="s">
        <v>26</v>
      </c>
      <c r="B29" s="44">
        <v>22</v>
      </c>
      <c r="C29" s="45">
        <v>957</v>
      </c>
      <c r="D29" s="45">
        <v>3052</v>
      </c>
      <c r="E29" s="56">
        <v>8</v>
      </c>
      <c r="F29" s="57">
        <v>89</v>
      </c>
      <c r="G29" s="58">
        <v>150</v>
      </c>
      <c r="H29" s="56">
        <v>14</v>
      </c>
      <c r="I29" s="57">
        <v>868</v>
      </c>
      <c r="J29" s="58">
        <v>2902</v>
      </c>
      <c r="K29" s="56">
        <v>0</v>
      </c>
      <c r="L29" s="57">
        <v>0</v>
      </c>
      <c r="M29" s="59">
        <v>0</v>
      </c>
      <c r="N29" s="49" t="s">
        <v>26</v>
      </c>
      <c r="O29" s="56">
        <v>0</v>
      </c>
      <c r="P29" s="57">
        <v>0</v>
      </c>
      <c r="Q29" s="58">
        <v>0</v>
      </c>
      <c r="R29" s="57">
        <v>0</v>
      </c>
      <c r="S29" s="57">
        <v>0</v>
      </c>
      <c r="T29" s="57">
        <v>0</v>
      </c>
      <c r="U29" s="56">
        <v>0</v>
      </c>
      <c r="V29" s="57">
        <v>0</v>
      </c>
      <c r="W29" s="58">
        <v>0</v>
      </c>
      <c r="X29" s="57">
        <v>0</v>
      </c>
      <c r="Y29" s="57">
        <v>0</v>
      </c>
      <c r="Z29" s="59">
        <v>0</v>
      </c>
      <c r="AA29" s="48"/>
    </row>
    <row r="30" spans="1:27" s="38" customFormat="1" ht="12.75" customHeight="1" x14ac:dyDescent="0.2">
      <c r="A30" s="49"/>
      <c r="B30" s="50">
        <v>1</v>
      </c>
      <c r="C30" s="51">
        <v>1</v>
      </c>
      <c r="D30" s="51">
        <v>1</v>
      </c>
      <c r="E30" s="61">
        <v>0.36364000000000002</v>
      </c>
      <c r="F30" s="62">
        <v>9.2999999999999999E-2</v>
      </c>
      <c r="G30" s="63">
        <v>4.9149999999999999E-2</v>
      </c>
      <c r="H30" s="61">
        <v>0.63636000000000004</v>
      </c>
      <c r="I30" s="62">
        <v>0.90700000000000003</v>
      </c>
      <c r="J30" s="63">
        <v>0.95084999999999997</v>
      </c>
      <c r="K30" s="61" t="s">
        <v>14</v>
      </c>
      <c r="L30" s="62" t="s">
        <v>14</v>
      </c>
      <c r="M30" s="64" t="s">
        <v>14</v>
      </c>
      <c r="N30" s="49"/>
      <c r="O30" s="61" t="s">
        <v>14</v>
      </c>
      <c r="P30" s="62" t="s">
        <v>14</v>
      </c>
      <c r="Q30" s="63" t="s">
        <v>14</v>
      </c>
      <c r="R30" s="62" t="s">
        <v>14</v>
      </c>
      <c r="S30" s="62" t="s">
        <v>14</v>
      </c>
      <c r="T30" s="62" t="s">
        <v>14</v>
      </c>
      <c r="U30" s="61" t="s">
        <v>14</v>
      </c>
      <c r="V30" s="62" t="s">
        <v>14</v>
      </c>
      <c r="W30" s="63" t="s">
        <v>14</v>
      </c>
      <c r="X30" s="62" t="s">
        <v>14</v>
      </c>
      <c r="Y30" s="62" t="s">
        <v>14</v>
      </c>
      <c r="Z30" s="64" t="s">
        <v>14</v>
      </c>
      <c r="AA30" s="48"/>
    </row>
    <row r="31" spans="1:27" s="38" customFormat="1" ht="12.75" customHeight="1" x14ac:dyDescent="0.2">
      <c r="A31" s="49" t="s">
        <v>27</v>
      </c>
      <c r="B31" s="44">
        <v>3</v>
      </c>
      <c r="C31" s="45">
        <v>220</v>
      </c>
      <c r="D31" s="45">
        <v>151</v>
      </c>
      <c r="E31" s="56">
        <v>1</v>
      </c>
      <c r="F31" s="57">
        <v>30</v>
      </c>
      <c r="G31" s="58">
        <v>30</v>
      </c>
      <c r="H31" s="56">
        <v>2</v>
      </c>
      <c r="I31" s="57">
        <v>190</v>
      </c>
      <c r="J31" s="58">
        <v>121</v>
      </c>
      <c r="K31" s="56">
        <v>0</v>
      </c>
      <c r="L31" s="57">
        <v>0</v>
      </c>
      <c r="M31" s="59">
        <v>0</v>
      </c>
      <c r="N31" s="49" t="s">
        <v>27</v>
      </c>
      <c r="O31" s="56">
        <v>0</v>
      </c>
      <c r="P31" s="57">
        <v>0</v>
      </c>
      <c r="Q31" s="58">
        <v>0</v>
      </c>
      <c r="R31" s="57">
        <v>0</v>
      </c>
      <c r="S31" s="57">
        <v>0</v>
      </c>
      <c r="T31" s="57">
        <v>0</v>
      </c>
      <c r="U31" s="56">
        <v>0</v>
      </c>
      <c r="V31" s="57">
        <v>0</v>
      </c>
      <c r="W31" s="58">
        <v>0</v>
      </c>
      <c r="X31" s="57">
        <v>0</v>
      </c>
      <c r="Y31" s="57">
        <v>0</v>
      </c>
      <c r="Z31" s="59">
        <v>0</v>
      </c>
      <c r="AA31" s="48"/>
    </row>
    <row r="32" spans="1:27" s="38" customFormat="1" ht="12.75" customHeight="1" x14ac:dyDescent="0.2">
      <c r="A32" s="49"/>
      <c r="B32" s="50">
        <v>1</v>
      </c>
      <c r="C32" s="51">
        <v>1</v>
      </c>
      <c r="D32" s="51">
        <v>1</v>
      </c>
      <c r="E32" s="61">
        <v>0.33333000000000002</v>
      </c>
      <c r="F32" s="62">
        <v>0.13636000000000001</v>
      </c>
      <c r="G32" s="63">
        <v>0.19868</v>
      </c>
      <c r="H32" s="61">
        <v>0.66666999999999998</v>
      </c>
      <c r="I32" s="62">
        <v>0.86363999999999996</v>
      </c>
      <c r="J32" s="63">
        <v>0.80132000000000003</v>
      </c>
      <c r="K32" s="61" t="s">
        <v>14</v>
      </c>
      <c r="L32" s="62" t="s">
        <v>14</v>
      </c>
      <c r="M32" s="64" t="s">
        <v>14</v>
      </c>
      <c r="N32" s="49"/>
      <c r="O32" s="61" t="s">
        <v>14</v>
      </c>
      <c r="P32" s="62" t="s">
        <v>14</v>
      </c>
      <c r="Q32" s="63" t="s">
        <v>14</v>
      </c>
      <c r="R32" s="62" t="s">
        <v>14</v>
      </c>
      <c r="S32" s="62" t="s">
        <v>14</v>
      </c>
      <c r="T32" s="62" t="s">
        <v>14</v>
      </c>
      <c r="U32" s="61" t="s">
        <v>14</v>
      </c>
      <c r="V32" s="62" t="s">
        <v>14</v>
      </c>
      <c r="W32" s="63" t="s">
        <v>14</v>
      </c>
      <c r="X32" s="62" t="s">
        <v>14</v>
      </c>
      <c r="Y32" s="62" t="s">
        <v>14</v>
      </c>
      <c r="Z32" s="64" t="s">
        <v>14</v>
      </c>
      <c r="AA32" s="48"/>
    </row>
    <row r="33" spans="1:29" s="38" customFormat="1" ht="12.75" customHeight="1" x14ac:dyDescent="0.2">
      <c r="A33" s="49" t="s">
        <v>28</v>
      </c>
      <c r="B33" s="44">
        <v>65</v>
      </c>
      <c r="C33" s="45">
        <v>3056</v>
      </c>
      <c r="D33" s="45">
        <v>28398</v>
      </c>
      <c r="E33" s="56">
        <v>29</v>
      </c>
      <c r="F33" s="57">
        <v>781</v>
      </c>
      <c r="G33" s="58">
        <v>11590</v>
      </c>
      <c r="H33" s="56">
        <v>36</v>
      </c>
      <c r="I33" s="57">
        <v>2275</v>
      </c>
      <c r="J33" s="58">
        <v>16808</v>
      </c>
      <c r="K33" s="56">
        <v>0</v>
      </c>
      <c r="L33" s="57">
        <v>0</v>
      </c>
      <c r="M33" s="59">
        <v>0</v>
      </c>
      <c r="N33" s="49" t="s">
        <v>28</v>
      </c>
      <c r="O33" s="56">
        <v>0</v>
      </c>
      <c r="P33" s="57">
        <v>0</v>
      </c>
      <c r="Q33" s="58">
        <v>0</v>
      </c>
      <c r="R33" s="57">
        <v>0</v>
      </c>
      <c r="S33" s="57">
        <v>0</v>
      </c>
      <c r="T33" s="57">
        <v>0</v>
      </c>
      <c r="U33" s="56">
        <v>0</v>
      </c>
      <c r="V33" s="57">
        <v>0</v>
      </c>
      <c r="W33" s="58">
        <v>0</v>
      </c>
      <c r="X33" s="57">
        <v>0</v>
      </c>
      <c r="Y33" s="57">
        <v>0</v>
      </c>
      <c r="Z33" s="59">
        <v>0</v>
      </c>
      <c r="AA33" s="48"/>
    </row>
    <row r="34" spans="1:29" s="38" customFormat="1" ht="12.75" customHeight="1" x14ac:dyDescent="0.2">
      <c r="A34" s="49"/>
      <c r="B34" s="50">
        <v>1</v>
      </c>
      <c r="C34" s="51">
        <v>1</v>
      </c>
      <c r="D34" s="51">
        <v>1</v>
      </c>
      <c r="E34" s="61">
        <v>0.44614999999999999</v>
      </c>
      <c r="F34" s="62">
        <v>0.25556000000000001</v>
      </c>
      <c r="G34" s="63">
        <v>0.40812999999999999</v>
      </c>
      <c r="H34" s="61">
        <v>0.55384999999999995</v>
      </c>
      <c r="I34" s="62">
        <v>0.74443999999999999</v>
      </c>
      <c r="J34" s="63">
        <v>0.59187000000000001</v>
      </c>
      <c r="K34" s="61" t="s">
        <v>14</v>
      </c>
      <c r="L34" s="62" t="s">
        <v>14</v>
      </c>
      <c r="M34" s="64" t="s">
        <v>14</v>
      </c>
      <c r="N34" s="49"/>
      <c r="O34" s="61" t="s">
        <v>14</v>
      </c>
      <c r="P34" s="62" t="s">
        <v>14</v>
      </c>
      <c r="Q34" s="63" t="s">
        <v>14</v>
      </c>
      <c r="R34" s="62" t="s">
        <v>14</v>
      </c>
      <c r="S34" s="62" t="s">
        <v>14</v>
      </c>
      <c r="T34" s="62" t="s">
        <v>14</v>
      </c>
      <c r="U34" s="61" t="s">
        <v>14</v>
      </c>
      <c r="V34" s="62" t="s">
        <v>14</v>
      </c>
      <c r="W34" s="63" t="s">
        <v>14</v>
      </c>
      <c r="X34" s="62" t="s">
        <v>14</v>
      </c>
      <c r="Y34" s="62" t="s">
        <v>14</v>
      </c>
      <c r="Z34" s="64" t="s">
        <v>14</v>
      </c>
      <c r="AA34" s="48"/>
    </row>
    <row r="35" spans="1:29" s="38" customFormat="1" ht="12.75" customHeight="1" x14ac:dyDescent="0.2">
      <c r="A35" s="65" t="s">
        <v>29</v>
      </c>
      <c r="B35" s="44">
        <v>12</v>
      </c>
      <c r="C35" s="45">
        <v>861</v>
      </c>
      <c r="D35" s="45">
        <v>4859</v>
      </c>
      <c r="E35" s="44">
        <v>6</v>
      </c>
      <c r="F35" s="45">
        <v>485</v>
      </c>
      <c r="G35" s="46">
        <v>2489</v>
      </c>
      <c r="H35" s="44">
        <v>6</v>
      </c>
      <c r="I35" s="45">
        <v>376</v>
      </c>
      <c r="J35" s="46">
        <v>2370</v>
      </c>
      <c r="K35" s="44">
        <v>0</v>
      </c>
      <c r="L35" s="45">
        <v>0</v>
      </c>
      <c r="M35" s="47">
        <v>0</v>
      </c>
      <c r="N35" s="65" t="s">
        <v>29</v>
      </c>
      <c r="O35" s="44">
        <v>0</v>
      </c>
      <c r="P35" s="45">
        <v>0</v>
      </c>
      <c r="Q35" s="46">
        <v>0</v>
      </c>
      <c r="R35" s="45">
        <v>0</v>
      </c>
      <c r="S35" s="45">
        <v>0</v>
      </c>
      <c r="T35" s="45">
        <v>0</v>
      </c>
      <c r="U35" s="44">
        <v>0</v>
      </c>
      <c r="V35" s="45">
        <v>0</v>
      </c>
      <c r="W35" s="46">
        <v>0</v>
      </c>
      <c r="X35" s="45">
        <v>0</v>
      </c>
      <c r="Y35" s="45">
        <v>0</v>
      </c>
      <c r="Z35" s="47">
        <v>0</v>
      </c>
      <c r="AA35" s="48"/>
    </row>
    <row r="36" spans="1:29" s="38" customFormat="1" ht="12.75" customHeight="1" x14ac:dyDescent="0.2">
      <c r="A36" s="66"/>
      <c r="B36" s="67">
        <v>1</v>
      </c>
      <c r="C36" s="68">
        <v>1</v>
      </c>
      <c r="D36" s="68">
        <v>1</v>
      </c>
      <c r="E36" s="69">
        <v>0.5</v>
      </c>
      <c r="F36" s="70">
        <v>0.56330000000000002</v>
      </c>
      <c r="G36" s="71">
        <v>0.51224999999999998</v>
      </c>
      <c r="H36" s="69">
        <v>0.5</v>
      </c>
      <c r="I36" s="70">
        <v>0.43669999999999998</v>
      </c>
      <c r="J36" s="71">
        <v>0.48775000000000002</v>
      </c>
      <c r="K36" s="69" t="s">
        <v>14</v>
      </c>
      <c r="L36" s="70" t="s">
        <v>14</v>
      </c>
      <c r="M36" s="72" t="s">
        <v>14</v>
      </c>
      <c r="N36" s="66"/>
      <c r="O36" s="69" t="s">
        <v>14</v>
      </c>
      <c r="P36" s="70" t="s">
        <v>14</v>
      </c>
      <c r="Q36" s="71" t="s">
        <v>14</v>
      </c>
      <c r="R36" s="70" t="s">
        <v>14</v>
      </c>
      <c r="S36" s="70" t="s">
        <v>14</v>
      </c>
      <c r="T36" s="70" t="s">
        <v>14</v>
      </c>
      <c r="U36" s="69" t="s">
        <v>14</v>
      </c>
      <c r="V36" s="70" t="s">
        <v>14</v>
      </c>
      <c r="W36" s="71" t="s">
        <v>14</v>
      </c>
      <c r="X36" s="70" t="s">
        <v>14</v>
      </c>
      <c r="Y36" s="70" t="s">
        <v>14</v>
      </c>
      <c r="Z36" s="72" t="s">
        <v>14</v>
      </c>
      <c r="AA36" s="48"/>
    </row>
    <row r="37" spans="1:29" s="38" customFormat="1" ht="12.75" customHeight="1" x14ac:dyDescent="0.2">
      <c r="A37" s="73" t="s">
        <v>30</v>
      </c>
      <c r="B37" s="74">
        <v>1090</v>
      </c>
      <c r="C37" s="75">
        <v>43184</v>
      </c>
      <c r="D37" s="76">
        <v>509038</v>
      </c>
      <c r="E37" s="74">
        <v>364</v>
      </c>
      <c r="F37" s="75">
        <v>13652</v>
      </c>
      <c r="G37" s="76">
        <v>145614</v>
      </c>
      <c r="H37" s="74">
        <v>701</v>
      </c>
      <c r="I37" s="75">
        <v>28977</v>
      </c>
      <c r="J37" s="76">
        <v>342958</v>
      </c>
      <c r="K37" s="74">
        <v>9</v>
      </c>
      <c r="L37" s="75">
        <v>143</v>
      </c>
      <c r="M37" s="77">
        <v>3228</v>
      </c>
      <c r="N37" s="73" t="s">
        <v>30</v>
      </c>
      <c r="O37" s="74">
        <v>1</v>
      </c>
      <c r="P37" s="75">
        <v>2</v>
      </c>
      <c r="Q37" s="76">
        <v>1805</v>
      </c>
      <c r="R37" s="74">
        <v>7</v>
      </c>
      <c r="S37" s="75">
        <v>64</v>
      </c>
      <c r="T37" s="76">
        <v>1143</v>
      </c>
      <c r="U37" s="74">
        <v>3</v>
      </c>
      <c r="V37" s="75">
        <v>3</v>
      </c>
      <c r="W37" s="75">
        <v>2145</v>
      </c>
      <c r="X37" s="74">
        <v>5</v>
      </c>
      <c r="Y37" s="75">
        <v>343</v>
      </c>
      <c r="Z37" s="77">
        <v>12145</v>
      </c>
      <c r="AA37" s="48"/>
    </row>
    <row r="38" spans="1:29" ht="12.75" customHeight="1" thickBot="1" x14ac:dyDescent="0.25">
      <c r="A38" s="78"/>
      <c r="B38" s="79">
        <v>1</v>
      </c>
      <c r="C38" s="80">
        <v>1</v>
      </c>
      <c r="D38" s="81">
        <v>1</v>
      </c>
      <c r="E38" s="82">
        <v>0.33394000000000001</v>
      </c>
      <c r="F38" s="83">
        <v>0.31613999999999998</v>
      </c>
      <c r="G38" s="84">
        <v>0.28605999999999998</v>
      </c>
      <c r="H38" s="82">
        <v>0.64312000000000002</v>
      </c>
      <c r="I38" s="83">
        <v>0.67101</v>
      </c>
      <c r="J38" s="84">
        <v>0.67374000000000001</v>
      </c>
      <c r="K38" s="82">
        <v>8.26E-3</v>
      </c>
      <c r="L38" s="83">
        <v>3.31E-3</v>
      </c>
      <c r="M38" s="85">
        <v>6.3400000000000001E-3</v>
      </c>
      <c r="N38" s="78"/>
      <c r="O38" s="82">
        <v>9.2000000000000003E-4</v>
      </c>
      <c r="P38" s="83">
        <v>5.0000000000000002E-5</v>
      </c>
      <c r="Q38" s="84">
        <v>3.5500000000000002E-3</v>
      </c>
      <c r="R38" s="82">
        <v>6.4200000000000004E-3</v>
      </c>
      <c r="S38" s="83">
        <v>1.48E-3</v>
      </c>
      <c r="T38" s="84">
        <v>2.2499999999999998E-3</v>
      </c>
      <c r="U38" s="82">
        <v>2.7499999999999998E-3</v>
      </c>
      <c r="V38" s="83">
        <v>6.9999999999999994E-5</v>
      </c>
      <c r="W38" s="83">
        <v>4.2100000000000002E-3</v>
      </c>
      <c r="X38" s="82">
        <v>4.5900000000000003E-3</v>
      </c>
      <c r="Y38" s="83">
        <v>7.9399999999999991E-3</v>
      </c>
      <c r="Z38" s="85">
        <v>2.3859999999999999E-2</v>
      </c>
    </row>
    <row r="39" spans="1:29" s="36" customFormat="1" x14ac:dyDescent="0.2">
      <c r="AA39" s="86"/>
      <c r="AB39" s="86"/>
      <c r="AC39" s="86"/>
    </row>
    <row r="40" spans="1:29" s="88" customFormat="1" ht="11.25" x14ac:dyDescent="0.2">
      <c r="A40" s="88" t="str">
        <f>"Anmerkungen. Datengrundlage: Volkshochschul-Statistik "&amp;[1]Hilfswerte!B1&amp;"; Basis: "&amp;[1]Tabelle1!$C$36&amp;" vhs."</f>
        <v>Anmerkungen. Datengrundlage: Volkshochschul-Statistik 2023; Basis: 821 vhs.</v>
      </c>
      <c r="N40" s="88" t="str">
        <f>"Anmerkungen. Datengrundlage: Volkshochschul-Statistik "&amp;[1]Hilfswerte!B1&amp;"; Basis: "&amp;[1]Tabelle1!$C$36&amp;" vhs."</f>
        <v>Anmerkungen. Datengrundlage: Volkshochschul-Statistik 2023; Basis: 821 vhs.</v>
      </c>
      <c r="AA40" s="89"/>
      <c r="AB40" s="89"/>
      <c r="AC40" s="89"/>
    </row>
    <row r="41" spans="1:29" s="36" customFormat="1" x14ac:dyDescent="0.2">
      <c r="AA41" s="86"/>
      <c r="AB41" s="86"/>
      <c r="AC41" s="86"/>
    </row>
    <row r="42" spans="1:29" s="36" customFormat="1" x14ac:dyDescent="0.2">
      <c r="A42" s="88" t="str">
        <f>[1]Tabelle1!$A$41</f>
        <v>Siehe Bericht: Ortmanns, V.; Lux, T.; Bachem, A.; Horn, H. (2024): Volkshochschul-Statistik – 62. Folge, Berichtsjahr 2023 (Version 1.0.0).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88" t="str">
        <f>[1]Tabelle1!$A$41</f>
        <v>Siehe Bericht: Ortmanns, V.; Lux, T.; Bachem, A.; Horn, H. (2024): Volkshochschul-Statistik – 62. Folge, Berichtsjahr 2023 (Version 1.0.0).</v>
      </c>
      <c r="AA42" s="86"/>
      <c r="AB42" s="86"/>
      <c r="AC42" s="86"/>
    </row>
    <row r="43" spans="1:29" s="36" customFormat="1" x14ac:dyDescent="0.2">
      <c r="A43" s="90" t="str">
        <f>[1]Tabelle1!A42</f>
        <v>Bitte verwenden Sie zur Zitation die DOI der Online-Publikation: https://doi.org/10.3278/9783763977949.</v>
      </c>
      <c r="N43" s="90" t="str">
        <f>[1]Tabelle1!A42</f>
        <v>Bitte verwenden Sie zur Zitation die DOI der Online-Publikation: https://doi.org/10.3278/9783763977949.</v>
      </c>
      <c r="AA43" s="86"/>
      <c r="AB43" s="86"/>
      <c r="AC43" s="86"/>
    </row>
    <row r="44" spans="1:29" s="36" customFormat="1" x14ac:dyDescent="0.2">
      <c r="AA44" s="86"/>
      <c r="AB44" s="86"/>
      <c r="AC44" s="86"/>
    </row>
    <row r="45" spans="1:29" s="36" customFormat="1" x14ac:dyDescent="0.2">
      <c r="A45" s="91" t="s">
        <v>31</v>
      </c>
      <c r="N45" s="91" t="s">
        <v>31</v>
      </c>
      <c r="AA45" s="86"/>
      <c r="AB45" s="86"/>
      <c r="AC45" s="86"/>
    </row>
  </sheetData>
  <mergeCells count="48">
    <mergeCell ref="A37:A38"/>
    <mergeCell ref="N37:N38"/>
    <mergeCell ref="A31:A32"/>
    <mergeCell ref="N31:N32"/>
    <mergeCell ref="A33:A34"/>
    <mergeCell ref="N33:N34"/>
    <mergeCell ref="A35:A36"/>
    <mergeCell ref="N35:N36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O3:Q3"/>
    <mergeCell ref="R3:T3"/>
    <mergeCell ref="U3:W3"/>
    <mergeCell ref="X3:Z3"/>
    <mergeCell ref="A5:A6"/>
    <mergeCell ref="N5:N6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</mergeCells>
  <conditionalFormatting sqref="A6 A8 A10 A12 A14 A16 A18 A20 A22 A24 A26 A28 A30 A32 A34 A36">
    <cfRule type="cellIs" dxfId="16" priority="13" stopIfTrue="1" operator="equal">
      <formula>1</formula>
    </cfRule>
  </conditionalFormatting>
  <conditionalFormatting sqref="A6:D6 A8:D8 A10:D10 A12:D12 A14:D14 A16:D16 A18:D18 A20:D20 A22:D22 A24:D24 A26:D26 A28:D28 A30:D30 A32:D32 A34:D34 A36:D36">
    <cfRule type="cellIs" dxfId="15" priority="14" stopIfTrue="1" operator="lessThan">
      <formula>0.0005</formula>
    </cfRule>
  </conditionalFormatting>
  <conditionalFormatting sqref="A5:Z5">
    <cfRule type="cellIs" dxfId="14" priority="7" stopIfTrue="1" operator="equal">
      <formula>0</formula>
    </cfRule>
  </conditionalFormatting>
  <conditionalFormatting sqref="A9:Z9 A11:Z11 A13:Z13 A15:Z15 A17:Z17 A19:Z19 A21:Z21 A23:Z23 A25:Z25 A27:Z27 A29:Z29 A31:Z31 A33:Z33">
    <cfRule type="cellIs" dxfId="13" priority="2" stopIfTrue="1" operator="equal">
      <formula>0</formula>
    </cfRule>
  </conditionalFormatting>
  <conditionalFormatting sqref="A35:Z35 A37:Z37">
    <cfRule type="cellIs" dxfId="12" priority="5" stopIfTrue="1" operator="equal">
      <formula>0</formula>
    </cfRule>
  </conditionalFormatting>
  <conditionalFormatting sqref="E6:M6">
    <cfRule type="cellIs" dxfId="11" priority="10" stopIfTrue="1" operator="equal">
      <formula>0</formula>
    </cfRule>
  </conditionalFormatting>
  <conditionalFormatting sqref="E8:M8">
    <cfRule type="cellIs" dxfId="10" priority="9" stopIfTrue="1" operator="equal">
      <formula>0</formula>
    </cfRule>
  </conditionalFormatting>
  <conditionalFormatting sqref="E10:M10 E12:M12 E14:M14 E16:M16 E18:M18 E20:M20 E22:M22 E24:M24 E26:M26 E28:M28 E30:M30 E32:M32 E34:M34">
    <cfRule type="cellIs" dxfId="9" priority="3" stopIfTrue="1" operator="equal">
      <formula>0</formula>
    </cfRule>
  </conditionalFormatting>
  <conditionalFormatting sqref="E36:M36 E38:M38">
    <cfRule type="cellIs" dxfId="8" priority="8" stopIfTrue="1" operator="equal">
      <formula>0</formula>
    </cfRule>
  </conditionalFormatting>
  <conditionalFormatting sqref="N6 N8 N10 N12 N14 N16 N18 N20 N22 N24 N26 N28 N30 N32 N34 N36">
    <cfRule type="cellIs" dxfId="7" priority="11" stopIfTrue="1" operator="equal">
      <formula>1</formula>
    </cfRule>
    <cfRule type="cellIs" dxfId="6" priority="12" stopIfTrue="1" operator="lessThan">
      <formula>0.0005</formula>
    </cfRule>
  </conditionalFormatting>
  <conditionalFormatting sqref="O6:Z8">
    <cfRule type="cellIs" dxfId="5" priority="6" stopIfTrue="1" operator="equal">
      <formula>0</formula>
    </cfRule>
  </conditionalFormatting>
  <conditionalFormatting sqref="O10:Z10 O12:Z12 O14:Z14 O16:Z16 O18:Z18 O20:Z20 O22:Z22 O24:Z24 O26:Z26 O28:Z28 O30:Z30 O32:Z32 O34:Z34">
    <cfRule type="cellIs" dxfId="4" priority="1" stopIfTrue="1" operator="equal">
      <formula>0</formula>
    </cfRule>
  </conditionalFormatting>
  <conditionalFormatting sqref="O36:Z36 O38:Z38">
    <cfRule type="cellIs" dxfId="3" priority="4" stopIfTrue="1" operator="equal">
      <formula>0</formula>
    </cfRule>
  </conditionalFormatting>
  <conditionalFormatting sqref="AD4">
    <cfRule type="cellIs" dxfId="2" priority="15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1" priority="17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D38 N38 AD38:IV38">
    <cfRule type="cellIs" dxfId="0" priority="16" stopIfTrue="1" operator="lessThan">
      <formula>0.0005</formula>
    </cfRule>
  </conditionalFormatting>
  <hyperlinks>
    <hyperlink ref="A43" r:id="rId1" display="Bitte verwenden Sie zur Zitation die DOI der Online-Publikation: https://doi.org/10.3278/9783763977116." xr:uid="{93A8DF9B-0BC2-44AB-A509-186329E51520}"/>
    <hyperlink ref="N43" r:id="rId2" display="Bitte verwenden Sie zur Zitation die DOI der Online-Publikation: https://doi.org/10.3278/9783763977116." xr:uid="{1F9AE41F-23CD-4A28-9D0C-5C75350345C2}"/>
    <hyperlink ref="N45" r:id="rId3" xr:uid="{62D75458-E08B-4161-AC41-43CF6E518249}"/>
    <hyperlink ref="A45" r:id="rId4" xr:uid="{6B6ADA88-BD9D-4827-BC1D-B89BAA217588}"/>
  </hyperlinks>
  <pageMargins left="0.78740157480314965" right="0.78740157480314965" top="0.98425196850393704" bottom="0.98425196850393704" header="0.51181102362204722" footer="0.51181102362204722"/>
  <pageSetup paperSize="9" scale="67" orientation="portrait" r:id="rId5"/>
  <headerFooter scaleWithDoc="0" alignWithMargins="0"/>
  <colBreaks count="1" manualBreakCount="1">
    <brk id="13" max="44" man="1"/>
  </colBreaks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20</vt:lpstr>
      <vt:lpstr>'Tabelle 20'!Druckbereich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2024-10-21T10:22:21Z</dcterms:created>
  <dcterms:modified xsi:type="dcterms:W3CDTF">2024-10-21T10:22:21Z</dcterms:modified>
</cp:coreProperties>
</file>