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VHS_Statistik\AKTUELL\Monitoring und Planung VHS nach BJen\Planung_Doku_BJ2022\Jahresband\Tabellen\Online\Einzeldateien 2024-10-21 12-21\"/>
    </mc:Choice>
  </mc:AlternateContent>
  <xr:revisionPtr revIDLastSave="0" documentId="8_{82E005A4-E1C7-486C-89EA-BA1692205340}" xr6:coauthVersionLast="47" xr6:coauthVersionMax="47" xr10:uidLastSave="{00000000-0000-0000-0000-000000000000}"/>
  <bookViews>
    <workbookView xWindow="28680" yWindow="-120" windowWidth="29040" windowHeight="17640" xr2:uid="{E0C51101-14F0-44A0-B026-8F41D2AE34E3}"/>
  </bookViews>
  <sheets>
    <sheet name="Tabelle 22" sheetId="1" r:id="rId1"/>
  </sheets>
  <externalReferences>
    <externalReference r:id="rId2"/>
  </externalReferences>
  <definedNames>
    <definedName name="_xlnm.Print_Area" localSheetId="0">'Tabelle 22'!$A$1:$T$45</definedName>
    <definedName name="qms_rang_sort">#REF!</definedName>
    <definedName name="Zeit_B">OFFSET(#REF!,3,0,COUNT(#REF!))</definedName>
    <definedName name="Zeit_K">OFFSET(#REF!,3,0,COUNT(#REF!))</definedName>
    <definedName name="Zeit_U">OFFSET(#REF!,3,0,COUNT(#REF!))</definedName>
    <definedName name="Zeit1_Jahr">OFFSET(#REF!,7,0,COUNT(#REF!))</definedName>
    <definedName name="Zeit1_S18">OFFSET(#REF!,7,0,COUNT(#REF!))</definedName>
    <definedName name="Zeit1_S5">OFFSET(#REF!,7,0,COUNT(#REF!))</definedName>
    <definedName name="Zeit1_S55">OFFSET(#REF!,7,0,COUNT(#REF!))</definedName>
    <definedName name="Zeit1_S56">OFFSET(#REF!,7,0,COUNT(#REF!))</definedName>
    <definedName name="Zeit1_S57">OFFSET(#REF!,7,0,COUNT(#REF!))</definedName>
    <definedName name="Zeit1_S9">OFFSET(#REF!,7,0,COUNT(#REF!))</definedName>
    <definedName name="Zeit2_S26">OFFSET(#REF!,7,0,COUNT(#REF!))</definedName>
    <definedName name="Zeit2_S28">OFFSET(#REF!,7,0,COUNT(#REF!))</definedName>
    <definedName name="Zeit2_S30">OFFSET(#REF!,7,0,COUNT(#REF!))</definedName>
    <definedName name="Zeit2_S32">OFFSET(#REF!,7,0,COUNT(#REF!))</definedName>
    <definedName name="Zeit2_S34">OFFSET(#REF!,7,0,COUNT(#REF!))</definedName>
    <definedName name="Zeit2_S36">OFFSET(#REF!,7,0,COUNT(#REF!))</definedName>
    <definedName name="ZeitJahr">OFFSET(#REF!,3,0,COUNT(#REF!))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1" l="1"/>
  <c r="A43" i="1"/>
  <c r="K42" i="1"/>
  <c r="A42" i="1"/>
  <c r="K40" i="1"/>
  <c r="A40" i="1"/>
  <c r="K1" i="1"/>
  <c r="A1" i="1"/>
</calcChain>
</file>

<file path=xl/sharedStrings.xml><?xml version="1.0" encoding="utf-8"?>
<sst xmlns="http://schemas.openxmlformats.org/spreadsheetml/2006/main" count="171" uniqueCount="30">
  <si>
    <t>Land</t>
  </si>
  <si>
    <t>Vermittelte Teilnehmende bei digitalen Gemeinschafts-angeboten  insgesamt</t>
  </si>
  <si>
    <t>Vermittelte Teilnehmende an Kursen nach Programmbereichen</t>
  </si>
  <si>
    <t>Vermittelte Teilnehmende an Einzelveranstaltungen nach Programmbereichen</t>
  </si>
  <si>
    <t>Politik -
Gesellschaft -
Umwelt</t>
  </si>
  <si>
    <t>Kultur -
Gestalten</t>
  </si>
  <si>
    <t>Gesundheit</t>
  </si>
  <si>
    <t>Sprachen</t>
  </si>
  <si>
    <t>Qualifikationen für das Arbeitsleben - IT - Organisation/Management</t>
  </si>
  <si>
    <t>Schulabschlüsse - Studienzugang und 
-begleitung</t>
  </si>
  <si>
    <t>Grundbildung</t>
  </si>
  <si>
    <t>BW</t>
  </si>
  <si>
    <t>-</t>
  </si>
  <si>
    <t>BY</t>
  </si>
  <si>
    <t>BE</t>
  </si>
  <si>
    <t>BB</t>
  </si>
  <si>
    <t>HB</t>
  </si>
  <si>
    <t>HH</t>
  </si>
  <si>
    <t>HE</t>
  </si>
  <si>
    <t>MV</t>
  </si>
  <si>
    <t>NI</t>
  </si>
  <si>
    <t>NW</t>
  </si>
  <si>
    <t>RP</t>
  </si>
  <si>
    <t>SL</t>
  </si>
  <si>
    <t>SN</t>
  </si>
  <si>
    <t>ST</t>
  </si>
  <si>
    <t>SH</t>
  </si>
  <si>
    <t>TH</t>
  </si>
  <si>
    <t>DEU</t>
  </si>
  <si>
    <r>
      <rPr>
        <sz val="8"/>
        <rFont val="Arial"/>
        <family val="2"/>
      </rPr>
      <t xml:space="preserve">Publikation und Tabellen stehen unter der Lizenz </t>
    </r>
    <r>
      <rPr>
        <u/>
        <sz val="8"/>
        <color indexed="12"/>
        <rFont val="Arial"/>
        <family val="2"/>
      </rPr>
      <t>CC BY-SA DEED 4.0.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</si>
</sst>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12" x14ac:knownFonts="1">
    <font>
      <sz val="11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u/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F4FF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" fillId="0" borderId="0"/>
  </cellStyleXfs>
  <cellXfs count="55">
    <xf numFmtId="0" fontId="0" fillId="0" borderId="0" xfId="0"/>
    <xf numFmtId="0" fontId="2" fillId="2" borderId="1" xfId="2" applyFont="1" applyFill="1" applyBorder="1" applyAlignment="1">
      <alignment horizontal="left" vertical="top" wrapText="1"/>
    </xf>
    <xf numFmtId="0" fontId="2" fillId="2" borderId="0" xfId="2" applyFont="1" applyFill="1" applyAlignment="1">
      <alignment vertical="top" wrapText="1"/>
    </xf>
    <xf numFmtId="0" fontId="1" fillId="2" borderId="0" xfId="2" applyFill="1"/>
    <xf numFmtId="0" fontId="3" fillId="3" borderId="2" xfId="2" applyFont="1" applyFill="1" applyBorder="1" applyAlignment="1">
      <alignment horizontal="left" vertical="center"/>
    </xf>
    <xf numFmtId="0" fontId="3" fillId="3" borderId="3" xfId="2" applyFont="1" applyFill="1" applyBorder="1" applyAlignment="1">
      <alignment horizontal="center" vertical="top" wrapText="1"/>
    </xf>
    <xf numFmtId="0" fontId="3" fillId="3" borderId="4" xfId="2" applyFont="1" applyFill="1" applyBorder="1" applyAlignment="1">
      <alignment horizontal="center" vertical="top" wrapText="1"/>
    </xf>
    <xf numFmtId="0" fontId="3" fillId="3" borderId="5" xfId="2" applyFont="1" applyFill="1" applyBorder="1" applyAlignment="1">
      <alignment horizontal="center" vertical="top" wrapText="1"/>
    </xf>
    <xf numFmtId="0" fontId="3" fillId="3" borderId="6" xfId="2" applyFont="1" applyFill="1" applyBorder="1" applyAlignment="1">
      <alignment horizontal="center" vertical="top" wrapText="1"/>
    </xf>
    <xf numFmtId="0" fontId="2" fillId="2" borderId="0" xfId="2" applyFont="1" applyFill="1" applyAlignment="1">
      <alignment horizontal="left" vertical="top"/>
    </xf>
    <xf numFmtId="0" fontId="2" fillId="0" borderId="0" xfId="2" applyFont="1" applyAlignment="1">
      <alignment horizontal="left" vertical="top"/>
    </xf>
    <xf numFmtId="0" fontId="3" fillId="3" borderId="7" xfId="2" applyFont="1" applyFill="1" applyBorder="1" applyAlignment="1">
      <alignment horizontal="left" vertical="center"/>
    </xf>
    <xf numFmtId="0" fontId="3" fillId="3" borderId="8" xfId="2" applyFont="1" applyFill="1" applyBorder="1" applyAlignment="1">
      <alignment horizontal="center" vertical="top" wrapText="1"/>
    </xf>
    <xf numFmtId="0" fontId="3" fillId="3" borderId="9" xfId="2" applyFont="1" applyFill="1" applyBorder="1" applyAlignment="1">
      <alignment horizontal="center" vertical="top" wrapText="1"/>
    </xf>
    <xf numFmtId="0" fontId="3" fillId="3" borderId="10" xfId="2" applyFont="1" applyFill="1" applyBorder="1" applyAlignment="1">
      <alignment horizontal="center" vertical="top" wrapText="1"/>
    </xf>
    <xf numFmtId="0" fontId="3" fillId="3" borderId="11" xfId="2" applyFont="1" applyFill="1" applyBorder="1" applyAlignment="1">
      <alignment horizontal="center" vertical="top" wrapText="1"/>
    </xf>
    <xf numFmtId="0" fontId="3" fillId="2" borderId="0" xfId="2" applyFont="1" applyFill="1" applyAlignment="1">
      <alignment horizontal="left" vertical="top"/>
    </xf>
    <xf numFmtId="0" fontId="3" fillId="0" borderId="0" xfId="2" applyFont="1" applyAlignment="1">
      <alignment horizontal="left" vertical="top"/>
    </xf>
    <xf numFmtId="3" fontId="3" fillId="0" borderId="12" xfId="2" applyNumberFormat="1" applyFont="1" applyBorder="1" applyAlignment="1">
      <alignment horizontal="left" vertical="center" wrapText="1"/>
    </xf>
    <xf numFmtId="3" fontId="4" fillId="0" borderId="0" xfId="2" applyNumberFormat="1" applyFont="1" applyAlignment="1">
      <alignment horizontal="right" vertical="center" wrapText="1"/>
    </xf>
    <xf numFmtId="3" fontId="4" fillId="0" borderId="13" xfId="2" applyNumberFormat="1" applyFont="1" applyBorder="1" applyAlignment="1">
      <alignment horizontal="right" vertical="center" wrapText="1"/>
    </xf>
    <xf numFmtId="3" fontId="4" fillId="0" borderId="14" xfId="2" applyNumberFormat="1" applyFont="1" applyBorder="1" applyAlignment="1">
      <alignment horizontal="right" vertical="center" wrapText="1"/>
    </xf>
    <xf numFmtId="3" fontId="1" fillId="2" borderId="0" xfId="2" applyNumberFormat="1" applyFill="1"/>
    <xf numFmtId="3" fontId="1" fillId="0" borderId="0" xfId="2" applyNumberFormat="1"/>
    <xf numFmtId="3" fontId="3" fillId="0" borderId="15" xfId="2" applyNumberFormat="1" applyFont="1" applyBorder="1" applyAlignment="1">
      <alignment horizontal="left" vertical="center" wrapText="1"/>
    </xf>
    <xf numFmtId="9" fontId="5" fillId="0" borderId="16" xfId="2" applyNumberFormat="1" applyFont="1" applyBorder="1" applyAlignment="1">
      <alignment horizontal="right" vertical="top" wrapText="1"/>
    </xf>
    <xf numFmtId="165" fontId="5" fillId="0" borderId="17" xfId="2" applyNumberFormat="1" applyFont="1" applyBorder="1" applyAlignment="1">
      <alignment horizontal="right" vertical="top" wrapText="1"/>
    </xf>
    <xf numFmtId="165" fontId="5" fillId="0" borderId="18" xfId="2" applyNumberFormat="1" applyFont="1" applyBorder="1" applyAlignment="1">
      <alignment horizontal="right" vertical="top" wrapText="1"/>
    </xf>
    <xf numFmtId="3" fontId="4" fillId="0" borderId="19" xfId="2" applyNumberFormat="1" applyFont="1" applyBorder="1" applyAlignment="1">
      <alignment horizontal="right" vertical="center" wrapText="1"/>
    </xf>
    <xf numFmtId="3" fontId="6" fillId="2" borderId="0" xfId="2" applyNumberFormat="1" applyFont="1" applyFill="1" applyAlignment="1">
      <alignment horizontal="right"/>
    </xf>
    <xf numFmtId="3" fontId="6" fillId="0" borderId="0" xfId="2" applyNumberFormat="1" applyFont="1" applyAlignment="1">
      <alignment horizontal="right"/>
    </xf>
    <xf numFmtId="3" fontId="3" fillId="0" borderId="20" xfId="2" applyNumberFormat="1" applyFont="1" applyBorder="1" applyAlignment="1">
      <alignment horizontal="left" vertical="center" wrapText="1"/>
    </xf>
    <xf numFmtId="3" fontId="3" fillId="0" borderId="21" xfId="2" applyNumberFormat="1" applyFont="1" applyBorder="1" applyAlignment="1">
      <alignment horizontal="left" vertical="center" wrapText="1"/>
    </xf>
    <xf numFmtId="9" fontId="5" fillId="0" borderId="22" xfId="2" applyNumberFormat="1" applyFont="1" applyBorder="1" applyAlignment="1">
      <alignment horizontal="right" vertical="top" wrapText="1"/>
    </xf>
    <xf numFmtId="165" fontId="5" fillId="0" borderId="8" xfId="2" applyNumberFormat="1" applyFont="1" applyBorder="1" applyAlignment="1">
      <alignment horizontal="right" vertical="top" wrapText="1"/>
    </xf>
    <xf numFmtId="165" fontId="5" fillId="0" borderId="23" xfId="2" applyNumberFormat="1" applyFont="1" applyBorder="1" applyAlignment="1">
      <alignment horizontal="right" vertical="top" wrapText="1"/>
    </xf>
    <xf numFmtId="3" fontId="3" fillId="0" borderId="24" xfId="2" applyNumberFormat="1" applyFont="1" applyBorder="1" applyAlignment="1">
      <alignment horizontal="left" vertical="center" wrapText="1"/>
    </xf>
    <xf numFmtId="3" fontId="7" fillId="0" borderId="0" xfId="2" applyNumberFormat="1" applyFont="1" applyAlignment="1">
      <alignment horizontal="right" vertical="center" wrapText="1"/>
    </xf>
    <xf numFmtId="3" fontId="7" fillId="0" borderId="19" xfId="2" applyNumberFormat="1" applyFont="1" applyBorder="1" applyAlignment="1">
      <alignment horizontal="right" vertical="center" wrapText="1"/>
    </xf>
    <xf numFmtId="3" fontId="7" fillId="0" borderId="14" xfId="2" applyNumberFormat="1" applyFont="1" applyBorder="1" applyAlignment="1">
      <alignment horizontal="right" vertical="center" wrapText="1"/>
    </xf>
    <xf numFmtId="3" fontId="8" fillId="2" borderId="0" xfId="2" applyNumberFormat="1" applyFont="1" applyFill="1"/>
    <xf numFmtId="3" fontId="8" fillId="0" borderId="0" xfId="2" applyNumberFormat="1" applyFont="1"/>
    <xf numFmtId="3" fontId="3" fillId="0" borderId="25" xfId="2" applyNumberFormat="1" applyFont="1" applyBorder="1" applyAlignment="1">
      <alignment horizontal="left" vertical="center" wrapText="1"/>
    </xf>
    <xf numFmtId="9" fontId="5" fillId="0" borderId="26" xfId="2" applyNumberFormat="1" applyFont="1" applyBorder="1" applyAlignment="1">
      <alignment horizontal="right" vertical="top" wrapText="1"/>
    </xf>
    <xf numFmtId="165" fontId="5" fillId="0" borderId="27" xfId="2" applyNumberFormat="1" applyFont="1" applyBorder="1" applyAlignment="1">
      <alignment horizontal="right" vertical="top" wrapText="1"/>
    </xf>
    <xf numFmtId="165" fontId="5" fillId="0" borderId="28" xfId="2" applyNumberFormat="1" applyFont="1" applyBorder="1" applyAlignment="1">
      <alignment horizontal="right" vertical="top" wrapText="1"/>
    </xf>
    <xf numFmtId="0" fontId="6" fillId="2" borderId="0" xfId="2" applyFont="1" applyFill="1" applyAlignment="1">
      <alignment horizontal="right"/>
    </xf>
    <xf numFmtId="0" fontId="6" fillId="0" borderId="0" xfId="2" applyFont="1" applyAlignment="1">
      <alignment horizontal="right"/>
    </xf>
    <xf numFmtId="3" fontId="3" fillId="0" borderId="0" xfId="2" applyNumberFormat="1" applyFont="1" applyAlignment="1">
      <alignment vertical="center" wrapText="1"/>
    </xf>
    <xf numFmtId="9" fontId="5" fillId="2" borderId="0" xfId="2" applyNumberFormat="1" applyFont="1" applyFill="1" applyAlignment="1">
      <alignment horizontal="right" vertical="center" wrapText="1"/>
    </xf>
    <xf numFmtId="165" fontId="5" fillId="2" borderId="0" xfId="2" applyNumberFormat="1" applyFont="1" applyFill="1" applyAlignment="1">
      <alignment horizontal="right" vertical="center" wrapText="1"/>
    </xf>
    <xf numFmtId="0" fontId="4" fillId="2" borderId="0" xfId="2" applyFont="1" applyFill="1"/>
    <xf numFmtId="0" fontId="10" fillId="0" borderId="0" xfId="1" applyFont="1"/>
    <xf numFmtId="0" fontId="10" fillId="2" borderId="0" xfId="1" applyFont="1" applyFill="1"/>
    <xf numFmtId="0" fontId="1" fillId="0" borderId="0" xfId="2"/>
  </cellXfs>
  <cellStyles count="3">
    <cellStyle name="Link" xfId="1" builtinId="8"/>
    <cellStyle name="Standard" xfId="0" builtinId="0"/>
    <cellStyle name="Standard 3" xfId="2" xr:uid="{A5259568-AEAA-4D63-ADBB-15EA83BB22EB}"/>
  </cellStyles>
  <dxfs count="39"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64" formatCode="\-"/>
    </dxf>
    <dxf>
      <numFmt numFmtId="13" formatCode="0%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3" formatCode="0%"/>
    </dxf>
    <dxf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VHS_Statistik\AKTUELL\Monitoring%20und%20Planung%20VHS%20nach%20BJen\Planung_Doku_BJ2023\Jahresband\Jahresband_inkl_ZR+Abb.xlsx" TargetMode="External"/><Relationship Id="rId1" Type="http://schemas.openxmlformats.org/officeDocument/2006/relationships/externalLinkPath" Target="/VHS_Statistik/AKTUELL/Monitoring%20und%20Planung%20VHS%20nach%20BJen/Planung_Doku_BJ2023/Jahresband/Jahresband_inkl_ZR+Ab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lfswerte"/>
      <sheetName val="Vorblatt"/>
      <sheetName val="Tabelle1"/>
      <sheetName val="Tabelle 1.1"/>
      <sheetName val="Tabelle 2"/>
      <sheetName val="Tabelle 2.1"/>
      <sheetName val="Tabelle 2.2 "/>
      <sheetName val="Tabelle 2.3"/>
      <sheetName val="Tabelle 2.4"/>
      <sheetName val="Tabelle 2.5"/>
      <sheetName val="Tabelle 3"/>
      <sheetName val="Tabelle 4"/>
      <sheetName val="Tabelle 5"/>
      <sheetName val="Tabelle 6"/>
      <sheetName val="Tabelle 7"/>
      <sheetName val="Tabelle 8"/>
      <sheetName val="Tabelle 8.1"/>
      <sheetName val="Tabelle 8.2"/>
      <sheetName val="Tabelle 8.3"/>
      <sheetName val="Tabelle 8.4"/>
      <sheetName val="Tabelle 8.4.1"/>
      <sheetName val="Tabelle 8.5"/>
      <sheetName val="Tabelle 9"/>
      <sheetName val="Tabelle 9.1"/>
      <sheetName val="Tabelle 10"/>
      <sheetName val="Tabelle 11"/>
      <sheetName val="Tabelle 12"/>
      <sheetName val="Tabelle 13"/>
      <sheetName val="Tabelle 14"/>
      <sheetName val="Tabelle 15"/>
      <sheetName val="Tabelle 16"/>
      <sheetName val="Tabelle 17"/>
      <sheetName val="Tabelle 17.1"/>
      <sheetName val="Tabelle 18"/>
      <sheetName val="Tabelle 19"/>
      <sheetName val="Tabelle 20"/>
      <sheetName val="Tabelle 21"/>
      <sheetName val="Tabelle 22"/>
      <sheetName val="Tabelle 23"/>
      <sheetName val="Tabelle 24"/>
      <sheetName val="Tabelle 25"/>
      <sheetName val="Tabelle 26"/>
      <sheetName val="Tabelle 27"/>
      <sheetName val="Tabelle 28"/>
      <sheetName val="Tabelle 29"/>
      <sheetName val="Tabelle 30"/>
      <sheetName val="Tabelle 31"/>
      <sheetName val="Tabelle 32"/>
      <sheetName val="Tabelle 33"/>
      <sheetName val="Tabelle 34"/>
      <sheetName val="Tabelle 35"/>
      <sheetName val="Tabelle 36"/>
      <sheetName val="Tabelle 37"/>
      <sheetName val="Abb. 1 Rechtsträger"/>
      <sheetName val="Abb. 2 HP"/>
      <sheetName val="Abb. 3 nb Personal"/>
      <sheetName val="Abb. 4 Einnahmen"/>
      <sheetName val="Abb. 5 Ausgaben"/>
      <sheetName val="Abb. 6 QM-Systeme"/>
      <sheetName val="Abb. 7 PB-Struktur Kurse"/>
      <sheetName val="Abb. 8 Alpha"/>
      <sheetName val="Abb. 9 Integrationskurse"/>
      <sheetName val="Abb. 10 Geschlecht (Säulengraf)"/>
      <sheetName val="Abb. 11 Alter"/>
      <sheetName val="Abb. 12 Pruefungen"/>
      <sheetName val="Abb. 13 Lerndienstl."/>
      <sheetName val="Abb. 14 Anteil Veranst.-arten"/>
    </sheetNames>
    <sheetDataSet>
      <sheetData sheetId="0">
        <row r="1">
          <cell r="B1">
            <v>2023</v>
          </cell>
        </row>
      </sheetData>
      <sheetData sheetId="1"/>
      <sheetData sheetId="2">
        <row r="36">
          <cell r="C36">
            <v>821</v>
          </cell>
        </row>
        <row r="41">
          <cell r="A41" t="str">
            <v>Siehe Bericht: Ortmanns, V.; Lux, T.; Bachem, A.; Horn, H. (2024): Volkshochschul-Statistik – 62. Folge, Berichtsjahr 2023 (Version 1.0.0).</v>
          </cell>
        </row>
        <row r="42">
          <cell r="A42" t="str">
            <v>Bitte verwenden Sie zur Zitation die DOI der Online-Publikation: https://doi.org/10.3278/9783763977949.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s://doi.org/10.3278/9783763977116" TargetMode="External"/><Relationship Id="rId1" Type="http://schemas.openxmlformats.org/officeDocument/2006/relationships/hyperlink" Target="https://doi.org/10.3278/9783763977116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reativecommons.org/licenses/by-sa/4.0/deed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7556B-93EA-4C28-946B-691F7A3958EF}">
  <dimension ref="A1:AF45"/>
  <sheetViews>
    <sheetView tabSelected="1" view="pageBreakPreview" topLeftCell="A10" zoomScaleNormal="100" zoomScaleSheetLayoutView="100" workbookViewId="0">
      <selection sqref="A1:I1"/>
    </sheetView>
  </sheetViews>
  <sheetFormatPr baseColWidth="10" defaultRowHeight="12.75" x14ac:dyDescent="0.2"/>
  <cols>
    <col min="1" max="1" width="11.125" style="54" customWidth="1"/>
    <col min="2" max="2" width="11.5" style="54" customWidth="1"/>
    <col min="3" max="7" width="11.125" style="54" customWidth="1"/>
    <col min="8" max="8" width="12.875" style="54" customWidth="1"/>
    <col min="9" max="9" width="11.125" style="54" customWidth="1"/>
    <col min="10" max="10" width="2.5" style="54" customWidth="1"/>
    <col min="11" max="11" width="11.125" style="54" customWidth="1"/>
    <col min="12" max="12" width="11.875" style="54" customWidth="1"/>
    <col min="13" max="17" width="11.125" style="54" customWidth="1"/>
    <col min="18" max="18" width="12.875" style="54" customWidth="1"/>
    <col min="19" max="19" width="11.125" style="54" customWidth="1"/>
    <col min="20" max="20" width="2.875" style="3" customWidth="1"/>
    <col min="21" max="29" width="7.25" style="3" customWidth="1"/>
    <col min="30" max="30" width="2.375" style="3" customWidth="1"/>
    <col min="31" max="32" width="6.25" style="3" customWidth="1"/>
    <col min="33" max="16384" width="11" style="54"/>
  </cols>
  <sheetData>
    <row r="1" spans="1:32" s="3" customFormat="1" ht="59.25" customHeight="1" thickBot="1" x14ac:dyDescent="0.25">
      <c r="A1" s="1" t="str">
        <f>"Tabelle 22: Vermittlung von Teilnehmenden an Kursen im Rahmen digitaler Gemeinschaftsangebote nach Ländern und Programmbereichen " &amp;[1]Hilfswerte!B1</f>
        <v>Tabelle 22: Vermittlung von Teilnehmenden an Kursen im Rahmen digitaler Gemeinschaftsangebote nach Ländern und Programmbereichen 2023</v>
      </c>
      <c r="B1" s="1"/>
      <c r="C1" s="1"/>
      <c r="D1" s="1"/>
      <c r="E1" s="1"/>
      <c r="F1" s="1"/>
      <c r="G1" s="1"/>
      <c r="H1" s="1"/>
      <c r="I1" s="1"/>
      <c r="J1" s="2"/>
      <c r="K1" s="1" t="str">
        <f>"noch Tabelle 22: Vermittlung von Teilnehmenden an Einzelveranstaltungen im Rahmen digitaler Gemeinschaftsangebote nach Ländern und Programmbereichen " &amp;[1]Hilfswerte!B1</f>
        <v>noch Tabelle 22: Vermittlung von Teilnehmenden an Einzelveranstaltungen im Rahmen digitaler Gemeinschaftsangebote nach Ländern und Programmbereichen 2023</v>
      </c>
      <c r="L1" s="1"/>
      <c r="M1" s="1"/>
      <c r="N1" s="1"/>
      <c r="O1" s="1"/>
      <c r="P1" s="1"/>
      <c r="Q1" s="1"/>
      <c r="R1" s="1"/>
      <c r="S1" s="1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s="10" customFormat="1" ht="14.25" customHeight="1" x14ac:dyDescent="0.2">
      <c r="A2" s="4" t="s">
        <v>0</v>
      </c>
      <c r="B2" s="5" t="s">
        <v>1</v>
      </c>
      <c r="C2" s="6" t="s">
        <v>2</v>
      </c>
      <c r="D2" s="7"/>
      <c r="E2" s="7"/>
      <c r="F2" s="7"/>
      <c r="G2" s="7"/>
      <c r="H2" s="7"/>
      <c r="I2" s="8"/>
      <c r="J2" s="9"/>
      <c r="K2" s="4" t="s">
        <v>0</v>
      </c>
      <c r="L2" s="5" t="s">
        <v>1</v>
      </c>
      <c r="M2" s="6" t="s">
        <v>3</v>
      </c>
      <c r="N2" s="7"/>
      <c r="O2" s="7"/>
      <c r="P2" s="7"/>
      <c r="Q2" s="7"/>
      <c r="R2" s="7"/>
      <c r="S2" s="8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</row>
    <row r="3" spans="1:32" s="17" customFormat="1" ht="72" x14ac:dyDescent="0.2">
      <c r="A3" s="11"/>
      <c r="B3" s="12"/>
      <c r="C3" s="13" t="s">
        <v>4</v>
      </c>
      <c r="D3" s="13" t="s">
        <v>5</v>
      </c>
      <c r="E3" s="13" t="s">
        <v>6</v>
      </c>
      <c r="F3" s="14" t="s">
        <v>7</v>
      </c>
      <c r="G3" s="14" t="s">
        <v>8</v>
      </c>
      <c r="H3" s="14" t="s">
        <v>9</v>
      </c>
      <c r="I3" s="15" t="s">
        <v>10</v>
      </c>
      <c r="J3" s="16"/>
      <c r="K3" s="11"/>
      <c r="L3" s="12"/>
      <c r="M3" s="13" t="s">
        <v>4</v>
      </c>
      <c r="N3" s="13" t="s">
        <v>5</v>
      </c>
      <c r="O3" s="13" t="s">
        <v>6</v>
      </c>
      <c r="P3" s="14" t="s">
        <v>7</v>
      </c>
      <c r="Q3" s="14" t="s">
        <v>8</v>
      </c>
      <c r="R3" s="14" t="s">
        <v>9</v>
      </c>
      <c r="S3" s="15" t="s">
        <v>10</v>
      </c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s="23" customFormat="1" ht="12.75" customHeight="1" x14ac:dyDescent="0.2">
      <c r="A4" s="18" t="s">
        <v>11</v>
      </c>
      <c r="B4" s="19">
        <v>1133</v>
      </c>
      <c r="C4" s="20">
        <v>343</v>
      </c>
      <c r="D4" s="20">
        <v>50</v>
      </c>
      <c r="E4" s="20">
        <v>266</v>
      </c>
      <c r="F4" s="20">
        <v>177</v>
      </c>
      <c r="G4" s="20">
        <v>284</v>
      </c>
      <c r="H4" s="20">
        <v>5</v>
      </c>
      <c r="I4" s="21">
        <v>8</v>
      </c>
      <c r="J4" s="22"/>
      <c r="K4" s="18" t="s">
        <v>11</v>
      </c>
      <c r="L4" s="19">
        <v>23107</v>
      </c>
      <c r="M4" s="20">
        <v>21610</v>
      </c>
      <c r="N4" s="20">
        <v>276</v>
      </c>
      <c r="O4" s="20">
        <v>816</v>
      </c>
      <c r="P4" s="20">
        <v>123</v>
      </c>
      <c r="Q4" s="20">
        <v>278</v>
      </c>
      <c r="R4" s="20">
        <v>0</v>
      </c>
      <c r="S4" s="21">
        <v>4</v>
      </c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</row>
    <row r="5" spans="1:32" s="23" customFormat="1" ht="12.75" customHeight="1" x14ac:dyDescent="0.2">
      <c r="A5" s="24"/>
      <c r="B5" s="25">
        <v>1</v>
      </c>
      <c r="C5" s="26">
        <v>0.30274000000000001</v>
      </c>
      <c r="D5" s="26">
        <v>4.4130000000000003E-2</v>
      </c>
      <c r="E5" s="26">
        <v>0.23477000000000001</v>
      </c>
      <c r="F5" s="26">
        <v>0.15622</v>
      </c>
      <c r="G5" s="26">
        <v>0.25065999999999999</v>
      </c>
      <c r="H5" s="26">
        <v>4.4099999999999999E-3</v>
      </c>
      <c r="I5" s="27">
        <v>7.0600000000000003E-3</v>
      </c>
      <c r="J5" s="22"/>
      <c r="K5" s="24"/>
      <c r="L5" s="25">
        <v>1</v>
      </c>
      <c r="M5" s="26">
        <v>0.93520999999999999</v>
      </c>
      <c r="N5" s="26">
        <v>1.1939999999999999E-2</v>
      </c>
      <c r="O5" s="26">
        <v>3.5310000000000001E-2</v>
      </c>
      <c r="P5" s="26">
        <v>5.3200000000000001E-3</v>
      </c>
      <c r="Q5" s="26">
        <v>1.2030000000000001E-2</v>
      </c>
      <c r="R5" s="26" t="s">
        <v>12</v>
      </c>
      <c r="S5" s="27">
        <v>1.7000000000000001E-4</v>
      </c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</row>
    <row r="6" spans="1:32" s="23" customFormat="1" ht="12.75" customHeight="1" x14ac:dyDescent="0.2">
      <c r="A6" s="24" t="s">
        <v>13</v>
      </c>
      <c r="B6" s="19">
        <v>783</v>
      </c>
      <c r="C6" s="28">
        <v>211</v>
      </c>
      <c r="D6" s="28">
        <v>21</v>
      </c>
      <c r="E6" s="28">
        <v>91</v>
      </c>
      <c r="F6" s="28">
        <v>189</v>
      </c>
      <c r="G6" s="28">
        <v>267</v>
      </c>
      <c r="H6" s="28">
        <v>2</v>
      </c>
      <c r="I6" s="21">
        <v>2</v>
      </c>
      <c r="J6" s="22"/>
      <c r="K6" s="24" t="s">
        <v>13</v>
      </c>
      <c r="L6" s="19">
        <v>7844</v>
      </c>
      <c r="M6" s="28">
        <v>5244</v>
      </c>
      <c r="N6" s="28">
        <v>276</v>
      </c>
      <c r="O6" s="28">
        <v>473</v>
      </c>
      <c r="P6" s="28">
        <v>84</v>
      </c>
      <c r="Q6" s="28">
        <v>607</v>
      </c>
      <c r="R6" s="28">
        <v>1148</v>
      </c>
      <c r="S6" s="21">
        <v>12</v>
      </c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</row>
    <row r="7" spans="1:32" s="30" customFormat="1" ht="12.75" customHeight="1" x14ac:dyDescent="0.2">
      <c r="A7" s="24"/>
      <c r="B7" s="25">
        <v>1</v>
      </c>
      <c r="C7" s="26">
        <v>0.26948</v>
      </c>
      <c r="D7" s="26">
        <v>2.682E-2</v>
      </c>
      <c r="E7" s="26">
        <v>0.11622</v>
      </c>
      <c r="F7" s="26">
        <v>0.24138000000000001</v>
      </c>
      <c r="G7" s="26">
        <v>0.34100000000000003</v>
      </c>
      <c r="H7" s="26">
        <v>2.5500000000000002E-3</v>
      </c>
      <c r="I7" s="27">
        <v>2.5500000000000002E-3</v>
      </c>
      <c r="J7" s="29"/>
      <c r="K7" s="24"/>
      <c r="L7" s="25">
        <v>1</v>
      </c>
      <c r="M7" s="26">
        <v>0.66854000000000002</v>
      </c>
      <c r="N7" s="26">
        <v>3.5189999999999999E-2</v>
      </c>
      <c r="O7" s="26">
        <v>6.0299999999999999E-2</v>
      </c>
      <c r="P7" s="26">
        <v>1.0710000000000001E-2</v>
      </c>
      <c r="Q7" s="26">
        <v>7.7380000000000004E-2</v>
      </c>
      <c r="R7" s="26">
        <v>0.14635000000000001</v>
      </c>
      <c r="S7" s="27">
        <v>1.5299999999999999E-3</v>
      </c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</row>
    <row r="8" spans="1:32" s="23" customFormat="1" ht="12.75" customHeight="1" x14ac:dyDescent="0.2">
      <c r="A8" s="24" t="s">
        <v>14</v>
      </c>
      <c r="B8" s="19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1">
        <v>0</v>
      </c>
      <c r="J8" s="22"/>
      <c r="K8" s="24" t="s">
        <v>14</v>
      </c>
      <c r="L8" s="19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1">
        <v>0</v>
      </c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</row>
    <row r="9" spans="1:32" s="30" customFormat="1" ht="12.75" customHeight="1" x14ac:dyDescent="0.2">
      <c r="A9" s="24"/>
      <c r="B9" s="25" t="s">
        <v>12</v>
      </c>
      <c r="C9" s="26" t="s">
        <v>12</v>
      </c>
      <c r="D9" s="26" t="s">
        <v>12</v>
      </c>
      <c r="E9" s="26" t="s">
        <v>12</v>
      </c>
      <c r="F9" s="26" t="s">
        <v>12</v>
      </c>
      <c r="G9" s="26" t="s">
        <v>12</v>
      </c>
      <c r="H9" s="26" t="s">
        <v>12</v>
      </c>
      <c r="I9" s="27" t="s">
        <v>12</v>
      </c>
      <c r="J9" s="29"/>
      <c r="K9" s="24"/>
      <c r="L9" s="25" t="s">
        <v>12</v>
      </c>
      <c r="M9" s="26" t="s">
        <v>12</v>
      </c>
      <c r="N9" s="26" t="s">
        <v>12</v>
      </c>
      <c r="O9" s="26" t="s">
        <v>12</v>
      </c>
      <c r="P9" s="26" t="s">
        <v>12</v>
      </c>
      <c r="Q9" s="26" t="s">
        <v>12</v>
      </c>
      <c r="R9" s="26" t="s">
        <v>12</v>
      </c>
      <c r="S9" s="27" t="s">
        <v>12</v>
      </c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</row>
    <row r="10" spans="1:32" s="23" customFormat="1" ht="12.75" customHeight="1" x14ac:dyDescent="0.2">
      <c r="A10" s="24" t="s">
        <v>15</v>
      </c>
      <c r="B10" s="19">
        <v>114</v>
      </c>
      <c r="C10" s="28">
        <v>59</v>
      </c>
      <c r="D10" s="28">
        <v>21</v>
      </c>
      <c r="E10" s="28">
        <v>8</v>
      </c>
      <c r="F10" s="28">
        <v>1</v>
      </c>
      <c r="G10" s="28">
        <v>25</v>
      </c>
      <c r="H10" s="28">
        <v>0</v>
      </c>
      <c r="I10" s="21">
        <v>0</v>
      </c>
      <c r="J10" s="22"/>
      <c r="K10" s="24" t="s">
        <v>15</v>
      </c>
      <c r="L10" s="19">
        <v>152</v>
      </c>
      <c r="M10" s="28">
        <v>130</v>
      </c>
      <c r="N10" s="28">
        <v>10</v>
      </c>
      <c r="O10" s="28">
        <v>7</v>
      </c>
      <c r="P10" s="28">
        <v>0</v>
      </c>
      <c r="Q10" s="28">
        <v>5</v>
      </c>
      <c r="R10" s="28">
        <v>0</v>
      </c>
      <c r="S10" s="21">
        <v>0</v>
      </c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</row>
    <row r="11" spans="1:32" s="30" customFormat="1" ht="12.75" customHeight="1" x14ac:dyDescent="0.2">
      <c r="A11" s="24"/>
      <c r="B11" s="25">
        <v>1</v>
      </c>
      <c r="C11" s="26">
        <v>0.51754</v>
      </c>
      <c r="D11" s="26">
        <v>0.18421000000000001</v>
      </c>
      <c r="E11" s="26">
        <v>7.0180000000000006E-2</v>
      </c>
      <c r="F11" s="26">
        <v>8.77E-3</v>
      </c>
      <c r="G11" s="26">
        <v>0.21929999999999999</v>
      </c>
      <c r="H11" s="26" t="s">
        <v>12</v>
      </c>
      <c r="I11" s="27" t="s">
        <v>12</v>
      </c>
      <c r="J11" s="29"/>
      <c r="K11" s="24"/>
      <c r="L11" s="25">
        <v>1</v>
      </c>
      <c r="M11" s="26">
        <v>0.85526000000000002</v>
      </c>
      <c r="N11" s="26">
        <v>6.5790000000000001E-2</v>
      </c>
      <c r="O11" s="26">
        <v>4.6050000000000001E-2</v>
      </c>
      <c r="P11" s="26" t="s">
        <v>12</v>
      </c>
      <c r="Q11" s="26">
        <v>3.2890000000000003E-2</v>
      </c>
      <c r="R11" s="26" t="s">
        <v>12</v>
      </c>
      <c r="S11" s="27" t="s">
        <v>12</v>
      </c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</row>
    <row r="12" spans="1:32" s="23" customFormat="1" ht="12.75" customHeight="1" x14ac:dyDescent="0.2">
      <c r="A12" s="24" t="s">
        <v>16</v>
      </c>
      <c r="B12" s="19">
        <v>7</v>
      </c>
      <c r="C12" s="28">
        <v>7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1">
        <v>0</v>
      </c>
      <c r="J12" s="22"/>
      <c r="K12" s="24" t="s">
        <v>16</v>
      </c>
      <c r="L12" s="19">
        <v>336</v>
      </c>
      <c r="M12" s="28">
        <v>334</v>
      </c>
      <c r="N12" s="28">
        <v>0</v>
      </c>
      <c r="O12" s="28">
        <v>0</v>
      </c>
      <c r="P12" s="28">
        <v>0</v>
      </c>
      <c r="Q12" s="28">
        <v>2</v>
      </c>
      <c r="R12" s="28">
        <v>0</v>
      </c>
      <c r="S12" s="21">
        <v>0</v>
      </c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</row>
    <row r="13" spans="1:32" s="30" customFormat="1" ht="12.75" customHeight="1" x14ac:dyDescent="0.2">
      <c r="A13" s="24"/>
      <c r="B13" s="25">
        <v>1</v>
      </c>
      <c r="C13" s="26">
        <v>1</v>
      </c>
      <c r="D13" s="26" t="s">
        <v>12</v>
      </c>
      <c r="E13" s="26" t="s">
        <v>12</v>
      </c>
      <c r="F13" s="26" t="s">
        <v>12</v>
      </c>
      <c r="G13" s="26" t="s">
        <v>12</v>
      </c>
      <c r="H13" s="26" t="s">
        <v>12</v>
      </c>
      <c r="I13" s="27" t="s">
        <v>12</v>
      </c>
      <c r="J13" s="29"/>
      <c r="K13" s="24"/>
      <c r="L13" s="25">
        <v>1</v>
      </c>
      <c r="M13" s="26">
        <v>0.99404999999999999</v>
      </c>
      <c r="N13" s="26" t="s">
        <v>12</v>
      </c>
      <c r="O13" s="26" t="s">
        <v>12</v>
      </c>
      <c r="P13" s="26" t="s">
        <v>12</v>
      </c>
      <c r="Q13" s="26">
        <v>5.9500000000000004E-3</v>
      </c>
      <c r="R13" s="26" t="s">
        <v>12</v>
      </c>
      <c r="S13" s="27" t="s">
        <v>12</v>
      </c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</row>
    <row r="14" spans="1:32" s="23" customFormat="1" ht="12" customHeight="1" x14ac:dyDescent="0.2">
      <c r="A14" s="24" t="s">
        <v>17</v>
      </c>
      <c r="B14" s="19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1">
        <v>0</v>
      </c>
      <c r="J14" s="22"/>
      <c r="K14" s="24" t="s">
        <v>17</v>
      </c>
      <c r="L14" s="19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1">
        <v>0</v>
      </c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</row>
    <row r="15" spans="1:32" s="30" customFormat="1" ht="12" customHeight="1" x14ac:dyDescent="0.2">
      <c r="A15" s="24"/>
      <c r="B15" s="25" t="s">
        <v>12</v>
      </c>
      <c r="C15" s="26" t="s">
        <v>12</v>
      </c>
      <c r="D15" s="26" t="s">
        <v>12</v>
      </c>
      <c r="E15" s="26" t="s">
        <v>12</v>
      </c>
      <c r="F15" s="26" t="s">
        <v>12</v>
      </c>
      <c r="G15" s="26" t="s">
        <v>12</v>
      </c>
      <c r="H15" s="26" t="s">
        <v>12</v>
      </c>
      <c r="I15" s="27" t="s">
        <v>12</v>
      </c>
      <c r="J15" s="29"/>
      <c r="K15" s="24"/>
      <c r="L15" s="25" t="s">
        <v>12</v>
      </c>
      <c r="M15" s="26" t="s">
        <v>12</v>
      </c>
      <c r="N15" s="26" t="s">
        <v>12</v>
      </c>
      <c r="O15" s="26" t="s">
        <v>12</v>
      </c>
      <c r="P15" s="26" t="s">
        <v>12</v>
      </c>
      <c r="Q15" s="26" t="s">
        <v>12</v>
      </c>
      <c r="R15" s="26" t="s">
        <v>12</v>
      </c>
      <c r="S15" s="27" t="s">
        <v>12</v>
      </c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</row>
    <row r="16" spans="1:32" s="23" customFormat="1" ht="12.75" customHeight="1" x14ac:dyDescent="0.2">
      <c r="A16" s="24" t="s">
        <v>18</v>
      </c>
      <c r="B16" s="19">
        <v>163</v>
      </c>
      <c r="C16" s="28">
        <v>79</v>
      </c>
      <c r="D16" s="28">
        <v>14</v>
      </c>
      <c r="E16" s="28">
        <v>9</v>
      </c>
      <c r="F16" s="28">
        <v>12</v>
      </c>
      <c r="G16" s="28">
        <v>49</v>
      </c>
      <c r="H16" s="28">
        <v>0</v>
      </c>
      <c r="I16" s="21">
        <v>0</v>
      </c>
      <c r="J16" s="22"/>
      <c r="K16" s="24" t="s">
        <v>18</v>
      </c>
      <c r="L16" s="19">
        <v>1380</v>
      </c>
      <c r="M16" s="28">
        <v>1242</v>
      </c>
      <c r="N16" s="28">
        <v>18</v>
      </c>
      <c r="O16" s="28">
        <v>28</v>
      </c>
      <c r="P16" s="28">
        <v>14</v>
      </c>
      <c r="Q16" s="28">
        <v>78</v>
      </c>
      <c r="R16" s="28">
        <v>0</v>
      </c>
      <c r="S16" s="21">
        <v>0</v>
      </c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</row>
    <row r="17" spans="1:32" s="30" customFormat="1" ht="12.75" customHeight="1" x14ac:dyDescent="0.2">
      <c r="A17" s="24"/>
      <c r="B17" s="25">
        <v>1</v>
      </c>
      <c r="C17" s="26">
        <v>0.48465999999999998</v>
      </c>
      <c r="D17" s="26">
        <v>8.5889999999999994E-2</v>
      </c>
      <c r="E17" s="26">
        <v>5.5210000000000002E-2</v>
      </c>
      <c r="F17" s="26">
        <v>7.3620000000000005E-2</v>
      </c>
      <c r="G17" s="26">
        <v>0.30060999999999999</v>
      </c>
      <c r="H17" s="26" t="s">
        <v>12</v>
      </c>
      <c r="I17" s="27" t="s">
        <v>12</v>
      </c>
      <c r="J17" s="29"/>
      <c r="K17" s="24"/>
      <c r="L17" s="25">
        <v>1</v>
      </c>
      <c r="M17" s="26">
        <v>0.9</v>
      </c>
      <c r="N17" s="26">
        <v>1.304E-2</v>
      </c>
      <c r="O17" s="26">
        <v>2.0289999999999999E-2</v>
      </c>
      <c r="P17" s="26">
        <v>1.014E-2</v>
      </c>
      <c r="Q17" s="26">
        <v>5.6520000000000001E-2</v>
      </c>
      <c r="R17" s="26" t="s">
        <v>12</v>
      </c>
      <c r="S17" s="27" t="s">
        <v>12</v>
      </c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</row>
    <row r="18" spans="1:32" s="23" customFormat="1" ht="12.75" customHeight="1" x14ac:dyDescent="0.2">
      <c r="A18" s="24" t="s">
        <v>19</v>
      </c>
      <c r="B18" s="19">
        <v>13</v>
      </c>
      <c r="C18" s="28">
        <v>0</v>
      </c>
      <c r="D18" s="28">
        <v>0</v>
      </c>
      <c r="E18" s="28">
        <v>1</v>
      </c>
      <c r="F18" s="28">
        <v>0</v>
      </c>
      <c r="G18" s="28">
        <v>12</v>
      </c>
      <c r="H18" s="28">
        <v>0</v>
      </c>
      <c r="I18" s="21">
        <v>0</v>
      </c>
      <c r="J18" s="22"/>
      <c r="K18" s="24" t="s">
        <v>19</v>
      </c>
      <c r="L18" s="19">
        <v>4</v>
      </c>
      <c r="M18" s="28">
        <v>4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1">
        <v>0</v>
      </c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</row>
    <row r="19" spans="1:32" s="30" customFormat="1" ht="12.75" customHeight="1" x14ac:dyDescent="0.2">
      <c r="A19" s="24"/>
      <c r="B19" s="25">
        <v>1</v>
      </c>
      <c r="C19" s="26" t="s">
        <v>12</v>
      </c>
      <c r="D19" s="26" t="s">
        <v>12</v>
      </c>
      <c r="E19" s="26">
        <v>7.6920000000000002E-2</v>
      </c>
      <c r="F19" s="26" t="s">
        <v>12</v>
      </c>
      <c r="G19" s="26">
        <v>0.92308000000000001</v>
      </c>
      <c r="H19" s="26" t="s">
        <v>12</v>
      </c>
      <c r="I19" s="27" t="s">
        <v>12</v>
      </c>
      <c r="J19" s="29"/>
      <c r="K19" s="24"/>
      <c r="L19" s="25">
        <v>1</v>
      </c>
      <c r="M19" s="26">
        <v>1</v>
      </c>
      <c r="N19" s="26" t="s">
        <v>12</v>
      </c>
      <c r="O19" s="26" t="s">
        <v>12</v>
      </c>
      <c r="P19" s="26" t="s">
        <v>12</v>
      </c>
      <c r="Q19" s="26" t="s">
        <v>12</v>
      </c>
      <c r="R19" s="26" t="s">
        <v>12</v>
      </c>
      <c r="S19" s="27" t="s">
        <v>12</v>
      </c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</row>
    <row r="20" spans="1:32" s="23" customFormat="1" ht="12.75" customHeight="1" x14ac:dyDescent="0.2">
      <c r="A20" s="24" t="s">
        <v>20</v>
      </c>
      <c r="B20" s="19">
        <v>372</v>
      </c>
      <c r="C20" s="28">
        <v>89</v>
      </c>
      <c r="D20" s="28">
        <v>48</v>
      </c>
      <c r="E20" s="28">
        <v>12</v>
      </c>
      <c r="F20" s="28">
        <v>33</v>
      </c>
      <c r="G20" s="28">
        <v>190</v>
      </c>
      <c r="H20" s="28">
        <v>0</v>
      </c>
      <c r="I20" s="21">
        <v>0</v>
      </c>
      <c r="J20" s="22"/>
      <c r="K20" s="24" t="s">
        <v>20</v>
      </c>
      <c r="L20" s="19">
        <v>583</v>
      </c>
      <c r="M20" s="28">
        <v>488</v>
      </c>
      <c r="N20" s="28">
        <v>13</v>
      </c>
      <c r="O20" s="28">
        <v>44</v>
      </c>
      <c r="P20" s="28">
        <v>1</v>
      </c>
      <c r="Q20" s="28">
        <v>36</v>
      </c>
      <c r="R20" s="28">
        <v>1</v>
      </c>
      <c r="S20" s="21">
        <v>0</v>
      </c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</row>
    <row r="21" spans="1:32" s="30" customFormat="1" ht="12.75" customHeight="1" x14ac:dyDescent="0.2">
      <c r="A21" s="24"/>
      <c r="B21" s="25">
        <v>1</v>
      </c>
      <c r="C21" s="26">
        <v>0.23924999999999999</v>
      </c>
      <c r="D21" s="26">
        <v>0.12903000000000001</v>
      </c>
      <c r="E21" s="26">
        <v>3.2259999999999997E-2</v>
      </c>
      <c r="F21" s="26">
        <v>8.8709999999999997E-2</v>
      </c>
      <c r="G21" s="26">
        <v>0.51075000000000004</v>
      </c>
      <c r="H21" s="26" t="s">
        <v>12</v>
      </c>
      <c r="I21" s="27" t="s">
        <v>12</v>
      </c>
      <c r="J21" s="29"/>
      <c r="K21" s="24"/>
      <c r="L21" s="25">
        <v>1</v>
      </c>
      <c r="M21" s="26">
        <v>0.83704999999999996</v>
      </c>
      <c r="N21" s="26">
        <v>2.23E-2</v>
      </c>
      <c r="O21" s="26">
        <v>7.5469999999999995E-2</v>
      </c>
      <c r="P21" s="26">
        <v>1.72E-3</v>
      </c>
      <c r="Q21" s="26">
        <v>6.1749999999999999E-2</v>
      </c>
      <c r="R21" s="26">
        <v>1.72E-3</v>
      </c>
      <c r="S21" s="27" t="s">
        <v>12</v>
      </c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</row>
    <row r="22" spans="1:32" s="23" customFormat="1" ht="12.75" customHeight="1" x14ac:dyDescent="0.2">
      <c r="A22" s="24" t="s">
        <v>21</v>
      </c>
      <c r="B22" s="19">
        <v>972</v>
      </c>
      <c r="C22" s="28">
        <v>324</v>
      </c>
      <c r="D22" s="28">
        <v>35</v>
      </c>
      <c r="E22" s="28">
        <v>108</v>
      </c>
      <c r="F22" s="28">
        <v>126</v>
      </c>
      <c r="G22" s="28">
        <v>375</v>
      </c>
      <c r="H22" s="28">
        <v>0</v>
      </c>
      <c r="I22" s="21">
        <v>4</v>
      </c>
      <c r="J22" s="22"/>
      <c r="K22" s="24" t="s">
        <v>21</v>
      </c>
      <c r="L22" s="19">
        <v>7059</v>
      </c>
      <c r="M22" s="28">
        <v>5320</v>
      </c>
      <c r="N22" s="28">
        <v>398</v>
      </c>
      <c r="O22" s="28">
        <v>568</v>
      </c>
      <c r="P22" s="28">
        <v>118</v>
      </c>
      <c r="Q22" s="28">
        <v>645</v>
      </c>
      <c r="R22" s="28">
        <v>0</v>
      </c>
      <c r="S22" s="21">
        <v>10</v>
      </c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</row>
    <row r="23" spans="1:32" s="30" customFormat="1" ht="12.75" customHeight="1" x14ac:dyDescent="0.2">
      <c r="A23" s="24"/>
      <c r="B23" s="25">
        <v>1</v>
      </c>
      <c r="C23" s="26">
        <v>0.33333000000000002</v>
      </c>
      <c r="D23" s="26">
        <v>3.601E-2</v>
      </c>
      <c r="E23" s="26">
        <v>0.11111</v>
      </c>
      <c r="F23" s="26">
        <v>0.12963</v>
      </c>
      <c r="G23" s="26">
        <v>0.38579999999999998</v>
      </c>
      <c r="H23" s="26" t="s">
        <v>12</v>
      </c>
      <c r="I23" s="27">
        <v>4.1200000000000004E-3</v>
      </c>
      <c r="J23" s="29"/>
      <c r="K23" s="24"/>
      <c r="L23" s="25">
        <v>1</v>
      </c>
      <c r="M23" s="26">
        <v>0.75365000000000004</v>
      </c>
      <c r="N23" s="26">
        <v>5.638E-2</v>
      </c>
      <c r="O23" s="26">
        <v>8.0460000000000004E-2</v>
      </c>
      <c r="P23" s="26">
        <v>1.6719999999999999E-2</v>
      </c>
      <c r="Q23" s="26">
        <v>9.1370000000000007E-2</v>
      </c>
      <c r="R23" s="26" t="s">
        <v>12</v>
      </c>
      <c r="S23" s="27">
        <v>1.42E-3</v>
      </c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</row>
    <row r="24" spans="1:32" s="23" customFormat="1" ht="12.75" customHeight="1" x14ac:dyDescent="0.2">
      <c r="A24" s="24" t="s">
        <v>22</v>
      </c>
      <c r="B24" s="19">
        <v>342</v>
      </c>
      <c r="C24" s="28">
        <v>228</v>
      </c>
      <c r="D24" s="28">
        <v>0</v>
      </c>
      <c r="E24" s="28">
        <v>2</v>
      </c>
      <c r="F24" s="28">
        <v>64</v>
      </c>
      <c r="G24" s="28">
        <v>48</v>
      </c>
      <c r="H24" s="28">
        <v>0</v>
      </c>
      <c r="I24" s="21">
        <v>0</v>
      </c>
      <c r="J24" s="22"/>
      <c r="K24" s="24" t="s">
        <v>22</v>
      </c>
      <c r="L24" s="19">
        <v>1552</v>
      </c>
      <c r="M24" s="28">
        <v>1458</v>
      </c>
      <c r="N24" s="28">
        <v>51</v>
      </c>
      <c r="O24" s="28">
        <v>6</v>
      </c>
      <c r="P24" s="28">
        <v>7</v>
      </c>
      <c r="Q24" s="28">
        <v>30</v>
      </c>
      <c r="R24" s="28">
        <v>0</v>
      </c>
      <c r="S24" s="21">
        <v>0</v>
      </c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</row>
    <row r="25" spans="1:32" s="30" customFormat="1" ht="12.75" customHeight="1" x14ac:dyDescent="0.2">
      <c r="A25" s="24"/>
      <c r="B25" s="25">
        <v>1</v>
      </c>
      <c r="C25" s="26">
        <v>0.66666999999999998</v>
      </c>
      <c r="D25" s="26" t="s">
        <v>12</v>
      </c>
      <c r="E25" s="26">
        <v>5.8500000000000002E-3</v>
      </c>
      <c r="F25" s="26">
        <v>0.18712999999999999</v>
      </c>
      <c r="G25" s="26">
        <v>0.14035</v>
      </c>
      <c r="H25" s="26" t="s">
        <v>12</v>
      </c>
      <c r="I25" s="27" t="s">
        <v>12</v>
      </c>
      <c r="J25" s="29"/>
      <c r="K25" s="24"/>
      <c r="L25" s="25">
        <v>1</v>
      </c>
      <c r="M25" s="26">
        <v>0.93942999999999999</v>
      </c>
      <c r="N25" s="26">
        <v>3.286E-2</v>
      </c>
      <c r="O25" s="26">
        <v>3.8700000000000002E-3</v>
      </c>
      <c r="P25" s="26">
        <v>4.5100000000000001E-3</v>
      </c>
      <c r="Q25" s="26">
        <v>1.933E-2</v>
      </c>
      <c r="R25" s="26" t="s">
        <v>12</v>
      </c>
      <c r="S25" s="27" t="s">
        <v>12</v>
      </c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</row>
    <row r="26" spans="1:32" s="23" customFormat="1" ht="12.75" customHeight="1" x14ac:dyDescent="0.2">
      <c r="A26" s="24" t="s">
        <v>23</v>
      </c>
      <c r="B26" s="19">
        <v>154</v>
      </c>
      <c r="C26" s="28">
        <v>93</v>
      </c>
      <c r="D26" s="28">
        <v>2</v>
      </c>
      <c r="E26" s="28">
        <v>52</v>
      </c>
      <c r="F26" s="28">
        <v>7</v>
      </c>
      <c r="G26" s="28">
        <v>0</v>
      </c>
      <c r="H26" s="28">
        <v>0</v>
      </c>
      <c r="I26" s="21">
        <v>0</v>
      </c>
      <c r="J26" s="22"/>
      <c r="K26" s="24" t="s">
        <v>23</v>
      </c>
      <c r="L26" s="19">
        <v>62</v>
      </c>
      <c r="M26" s="28">
        <v>61</v>
      </c>
      <c r="N26" s="28">
        <v>0</v>
      </c>
      <c r="O26" s="28">
        <v>1</v>
      </c>
      <c r="P26" s="28">
        <v>0</v>
      </c>
      <c r="Q26" s="28">
        <v>0</v>
      </c>
      <c r="R26" s="28">
        <v>0</v>
      </c>
      <c r="S26" s="21">
        <v>0</v>
      </c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</row>
    <row r="27" spans="1:32" s="30" customFormat="1" ht="12.75" customHeight="1" x14ac:dyDescent="0.2">
      <c r="A27" s="24"/>
      <c r="B27" s="25">
        <v>1</v>
      </c>
      <c r="C27" s="26">
        <v>0.60389999999999999</v>
      </c>
      <c r="D27" s="26">
        <v>1.299E-2</v>
      </c>
      <c r="E27" s="26">
        <v>0.33766000000000002</v>
      </c>
      <c r="F27" s="26">
        <v>4.5449999999999997E-2</v>
      </c>
      <c r="G27" s="26" t="s">
        <v>12</v>
      </c>
      <c r="H27" s="26" t="s">
        <v>12</v>
      </c>
      <c r="I27" s="27" t="s">
        <v>12</v>
      </c>
      <c r="J27" s="29"/>
      <c r="K27" s="24"/>
      <c r="L27" s="25">
        <v>1</v>
      </c>
      <c r="M27" s="26">
        <v>0.98387000000000002</v>
      </c>
      <c r="N27" s="26" t="s">
        <v>12</v>
      </c>
      <c r="O27" s="26">
        <v>1.6129999999999999E-2</v>
      </c>
      <c r="P27" s="26" t="s">
        <v>12</v>
      </c>
      <c r="Q27" s="26" t="s">
        <v>12</v>
      </c>
      <c r="R27" s="26" t="s">
        <v>12</v>
      </c>
      <c r="S27" s="27" t="s">
        <v>12</v>
      </c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</row>
    <row r="28" spans="1:32" s="23" customFormat="1" ht="12.75" customHeight="1" x14ac:dyDescent="0.2">
      <c r="A28" s="24" t="s">
        <v>24</v>
      </c>
      <c r="B28" s="19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1">
        <v>0</v>
      </c>
      <c r="J28" s="22"/>
      <c r="K28" s="24" t="s">
        <v>24</v>
      </c>
      <c r="L28" s="19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1">
        <v>0</v>
      </c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</row>
    <row r="29" spans="1:32" s="30" customFormat="1" ht="12.75" customHeight="1" x14ac:dyDescent="0.2">
      <c r="A29" s="24"/>
      <c r="B29" s="25" t="s">
        <v>12</v>
      </c>
      <c r="C29" s="26" t="s">
        <v>12</v>
      </c>
      <c r="D29" s="26" t="s">
        <v>12</v>
      </c>
      <c r="E29" s="26" t="s">
        <v>12</v>
      </c>
      <c r="F29" s="26" t="s">
        <v>12</v>
      </c>
      <c r="G29" s="26" t="s">
        <v>12</v>
      </c>
      <c r="H29" s="26" t="s">
        <v>12</v>
      </c>
      <c r="I29" s="27" t="s">
        <v>12</v>
      </c>
      <c r="J29" s="29"/>
      <c r="K29" s="24"/>
      <c r="L29" s="25" t="s">
        <v>12</v>
      </c>
      <c r="M29" s="26" t="s">
        <v>12</v>
      </c>
      <c r="N29" s="26" t="s">
        <v>12</v>
      </c>
      <c r="O29" s="26" t="s">
        <v>12</v>
      </c>
      <c r="P29" s="26" t="s">
        <v>12</v>
      </c>
      <c r="Q29" s="26" t="s">
        <v>12</v>
      </c>
      <c r="R29" s="26" t="s">
        <v>12</v>
      </c>
      <c r="S29" s="27" t="s">
        <v>12</v>
      </c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</row>
    <row r="30" spans="1:32" s="23" customFormat="1" ht="12.75" customHeight="1" x14ac:dyDescent="0.2">
      <c r="A30" s="24" t="s">
        <v>25</v>
      </c>
      <c r="B30" s="19">
        <v>141</v>
      </c>
      <c r="C30" s="28">
        <v>103</v>
      </c>
      <c r="D30" s="28">
        <v>1</v>
      </c>
      <c r="E30" s="28">
        <v>2</v>
      </c>
      <c r="F30" s="28">
        <v>9</v>
      </c>
      <c r="G30" s="28">
        <v>26</v>
      </c>
      <c r="H30" s="28">
        <v>0</v>
      </c>
      <c r="I30" s="21">
        <v>0</v>
      </c>
      <c r="J30" s="22"/>
      <c r="K30" s="24" t="s">
        <v>25</v>
      </c>
      <c r="L30" s="19">
        <v>971</v>
      </c>
      <c r="M30" s="28">
        <v>373</v>
      </c>
      <c r="N30" s="28">
        <v>66</v>
      </c>
      <c r="O30" s="28">
        <v>234</v>
      </c>
      <c r="P30" s="28">
        <v>143</v>
      </c>
      <c r="Q30" s="28">
        <v>148</v>
      </c>
      <c r="R30" s="28">
        <v>0</v>
      </c>
      <c r="S30" s="21">
        <v>7</v>
      </c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</row>
    <row r="31" spans="1:32" s="30" customFormat="1" ht="12.75" customHeight="1" x14ac:dyDescent="0.2">
      <c r="A31" s="24"/>
      <c r="B31" s="25">
        <v>1</v>
      </c>
      <c r="C31" s="26">
        <v>0.73050000000000004</v>
      </c>
      <c r="D31" s="26">
        <v>7.0899999999999999E-3</v>
      </c>
      <c r="E31" s="26">
        <v>1.418E-2</v>
      </c>
      <c r="F31" s="26">
        <v>6.3829999999999998E-2</v>
      </c>
      <c r="G31" s="26">
        <v>0.18440000000000001</v>
      </c>
      <c r="H31" s="26" t="s">
        <v>12</v>
      </c>
      <c r="I31" s="27" t="s">
        <v>12</v>
      </c>
      <c r="J31" s="29"/>
      <c r="K31" s="24"/>
      <c r="L31" s="25">
        <v>1</v>
      </c>
      <c r="M31" s="26">
        <v>0.38413999999999998</v>
      </c>
      <c r="N31" s="26">
        <v>6.7970000000000003E-2</v>
      </c>
      <c r="O31" s="26">
        <v>0.24099000000000001</v>
      </c>
      <c r="P31" s="26">
        <v>0.14727000000000001</v>
      </c>
      <c r="Q31" s="26">
        <v>0.15242</v>
      </c>
      <c r="R31" s="26" t="s">
        <v>12</v>
      </c>
      <c r="S31" s="27">
        <v>7.2100000000000003E-3</v>
      </c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</row>
    <row r="32" spans="1:32" s="23" customFormat="1" ht="12.75" customHeight="1" x14ac:dyDescent="0.2">
      <c r="A32" s="24" t="s">
        <v>26</v>
      </c>
      <c r="B32" s="19">
        <v>626</v>
      </c>
      <c r="C32" s="28">
        <v>432</v>
      </c>
      <c r="D32" s="28">
        <v>17</v>
      </c>
      <c r="E32" s="28">
        <v>21</v>
      </c>
      <c r="F32" s="28">
        <v>0</v>
      </c>
      <c r="G32" s="28">
        <v>156</v>
      </c>
      <c r="H32" s="28">
        <v>0</v>
      </c>
      <c r="I32" s="21">
        <v>0</v>
      </c>
      <c r="J32" s="22"/>
      <c r="K32" s="24" t="s">
        <v>26</v>
      </c>
      <c r="L32" s="19">
        <v>621</v>
      </c>
      <c r="M32" s="28">
        <v>611</v>
      </c>
      <c r="N32" s="28">
        <v>0</v>
      </c>
      <c r="O32" s="28">
        <v>10</v>
      </c>
      <c r="P32" s="28">
        <v>0</v>
      </c>
      <c r="Q32" s="28">
        <v>0</v>
      </c>
      <c r="R32" s="28">
        <v>0</v>
      </c>
      <c r="S32" s="21">
        <v>0</v>
      </c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</row>
    <row r="33" spans="1:32" s="30" customFormat="1" ht="12.75" customHeight="1" x14ac:dyDescent="0.2">
      <c r="A33" s="24"/>
      <c r="B33" s="25">
        <v>1</v>
      </c>
      <c r="C33" s="26">
        <v>0.69010000000000005</v>
      </c>
      <c r="D33" s="26">
        <v>2.716E-2</v>
      </c>
      <c r="E33" s="26">
        <v>3.3550000000000003E-2</v>
      </c>
      <c r="F33" s="26" t="s">
        <v>12</v>
      </c>
      <c r="G33" s="26">
        <v>0.2492</v>
      </c>
      <c r="H33" s="26" t="s">
        <v>12</v>
      </c>
      <c r="I33" s="27" t="s">
        <v>12</v>
      </c>
      <c r="J33" s="29"/>
      <c r="K33" s="24"/>
      <c r="L33" s="25">
        <v>1</v>
      </c>
      <c r="M33" s="26">
        <v>0.9839</v>
      </c>
      <c r="N33" s="26" t="s">
        <v>12</v>
      </c>
      <c r="O33" s="26">
        <v>1.61E-2</v>
      </c>
      <c r="P33" s="26" t="s">
        <v>12</v>
      </c>
      <c r="Q33" s="26" t="s">
        <v>12</v>
      </c>
      <c r="R33" s="26" t="s">
        <v>12</v>
      </c>
      <c r="S33" s="27" t="s">
        <v>12</v>
      </c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</row>
    <row r="34" spans="1:32" s="23" customFormat="1" ht="12.75" customHeight="1" x14ac:dyDescent="0.2">
      <c r="A34" s="31" t="s">
        <v>27</v>
      </c>
      <c r="B34" s="19">
        <v>42</v>
      </c>
      <c r="C34" s="28">
        <v>4</v>
      </c>
      <c r="D34" s="28">
        <v>0</v>
      </c>
      <c r="E34" s="28">
        <v>8</v>
      </c>
      <c r="F34" s="28">
        <v>0</v>
      </c>
      <c r="G34" s="28">
        <v>22</v>
      </c>
      <c r="H34" s="28">
        <v>0</v>
      </c>
      <c r="I34" s="21">
        <v>8</v>
      </c>
      <c r="J34" s="22"/>
      <c r="K34" s="31" t="s">
        <v>27</v>
      </c>
      <c r="L34" s="19">
        <v>314</v>
      </c>
      <c r="M34" s="28">
        <v>303</v>
      </c>
      <c r="N34" s="28">
        <v>2</v>
      </c>
      <c r="O34" s="28">
        <v>0</v>
      </c>
      <c r="P34" s="28">
        <v>2</v>
      </c>
      <c r="Q34" s="28">
        <v>7</v>
      </c>
      <c r="R34" s="28">
        <v>0</v>
      </c>
      <c r="S34" s="21">
        <v>0</v>
      </c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</row>
    <row r="35" spans="1:32" s="30" customFormat="1" ht="12.75" customHeight="1" x14ac:dyDescent="0.2">
      <c r="A35" s="32"/>
      <c r="B35" s="33">
        <v>1</v>
      </c>
      <c r="C35" s="34">
        <v>9.5240000000000005E-2</v>
      </c>
      <c r="D35" s="34" t="s">
        <v>12</v>
      </c>
      <c r="E35" s="34">
        <v>0.19048000000000001</v>
      </c>
      <c r="F35" s="34" t="s">
        <v>12</v>
      </c>
      <c r="G35" s="34">
        <v>0.52381</v>
      </c>
      <c r="H35" s="34" t="s">
        <v>12</v>
      </c>
      <c r="I35" s="35">
        <v>0.19048000000000001</v>
      </c>
      <c r="J35" s="29"/>
      <c r="K35" s="32"/>
      <c r="L35" s="33">
        <v>1</v>
      </c>
      <c r="M35" s="34">
        <v>0.96496999999999999</v>
      </c>
      <c r="N35" s="34">
        <v>6.3699999999999998E-3</v>
      </c>
      <c r="O35" s="34" t="s">
        <v>12</v>
      </c>
      <c r="P35" s="34">
        <v>6.3699999999999998E-3</v>
      </c>
      <c r="Q35" s="34">
        <v>2.2290000000000001E-2</v>
      </c>
      <c r="R35" s="34" t="s">
        <v>12</v>
      </c>
      <c r="S35" s="35" t="s">
        <v>12</v>
      </c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</row>
    <row r="36" spans="1:32" s="41" customFormat="1" ht="12.75" customHeight="1" x14ac:dyDescent="0.2">
      <c r="A36" s="36" t="s">
        <v>28</v>
      </c>
      <c r="B36" s="37">
        <v>4862</v>
      </c>
      <c r="C36" s="38">
        <v>1972</v>
      </c>
      <c r="D36" s="38">
        <v>209</v>
      </c>
      <c r="E36" s="38">
        <v>580</v>
      </c>
      <c r="F36" s="38">
        <v>618</v>
      </c>
      <c r="G36" s="38">
        <v>1454</v>
      </c>
      <c r="H36" s="38">
        <v>7</v>
      </c>
      <c r="I36" s="39">
        <v>22</v>
      </c>
      <c r="J36" s="40"/>
      <c r="K36" s="36" t="s">
        <v>28</v>
      </c>
      <c r="L36" s="37">
        <v>43985</v>
      </c>
      <c r="M36" s="38">
        <v>37178</v>
      </c>
      <c r="N36" s="38">
        <v>1110</v>
      </c>
      <c r="O36" s="38">
        <v>2187</v>
      </c>
      <c r="P36" s="38">
        <v>492</v>
      </c>
      <c r="Q36" s="38">
        <v>1836</v>
      </c>
      <c r="R36" s="38">
        <v>1149</v>
      </c>
      <c r="S36" s="39">
        <v>33</v>
      </c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</row>
    <row r="37" spans="1:32" s="47" customFormat="1" ht="12.75" customHeight="1" thickBot="1" x14ac:dyDescent="0.25">
      <c r="A37" s="42"/>
      <c r="B37" s="43">
        <v>1</v>
      </c>
      <c r="C37" s="44">
        <v>0.40559000000000001</v>
      </c>
      <c r="D37" s="44">
        <v>4.299E-2</v>
      </c>
      <c r="E37" s="44">
        <v>0.11928999999999999</v>
      </c>
      <c r="F37" s="44">
        <v>0.12711</v>
      </c>
      <c r="G37" s="44">
        <v>0.29904999999999998</v>
      </c>
      <c r="H37" s="44">
        <v>1.4400000000000001E-3</v>
      </c>
      <c r="I37" s="45">
        <v>4.5199999999999997E-3</v>
      </c>
      <c r="J37" s="46"/>
      <c r="K37" s="42"/>
      <c r="L37" s="43">
        <v>1</v>
      </c>
      <c r="M37" s="44">
        <v>0.84523999999999999</v>
      </c>
      <c r="N37" s="44">
        <v>2.5239999999999999E-2</v>
      </c>
      <c r="O37" s="44">
        <v>4.972E-2</v>
      </c>
      <c r="P37" s="44">
        <v>1.119E-2</v>
      </c>
      <c r="Q37" s="44">
        <v>4.1739999999999999E-2</v>
      </c>
      <c r="R37" s="44">
        <v>2.6120000000000001E-2</v>
      </c>
      <c r="S37" s="45">
        <v>7.5000000000000002E-4</v>
      </c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</row>
    <row r="38" spans="1:32" s="3" customFormat="1" ht="12.75" customHeight="1" x14ac:dyDescent="0.2">
      <c r="A38" s="48"/>
      <c r="B38" s="49"/>
      <c r="C38" s="49"/>
      <c r="D38" s="49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48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</row>
    <row r="39" spans="1:32" s="3" customFormat="1" x14ac:dyDescent="0.2"/>
    <row r="40" spans="1:32" s="51" customFormat="1" ht="11.25" x14ac:dyDescent="0.2">
      <c r="A40" s="51" t="str">
        <f>"Anmerkungen. Datengrundlage: Volkshochschul-Statistik "&amp;[1]Hilfswerte!B1&amp;"; Basis: "&amp;[1]Tabelle1!$C$36&amp;" vhs."</f>
        <v>Anmerkungen. Datengrundlage: Volkshochschul-Statistik 2023; Basis: 821 vhs.</v>
      </c>
      <c r="K40" s="51" t="str">
        <f>"Anmerkungen. Datengrundlage: Volkshochschul-Statistik "&amp;[1]Hilfswerte!B1&amp;"; Basis: "&amp;[1]Tabelle1!$C$36&amp;" vhs."</f>
        <v>Anmerkungen. Datengrundlage: Volkshochschul-Statistik 2023; Basis: 821 vhs.</v>
      </c>
    </row>
    <row r="41" spans="1:32" s="3" customFormat="1" x14ac:dyDescent="0.2"/>
    <row r="42" spans="1:32" s="3" customFormat="1" x14ac:dyDescent="0.2">
      <c r="A42" s="51" t="str">
        <f>[1]Tabelle1!$A$41</f>
        <v>Siehe Bericht: Ortmanns, V.; Lux, T.; Bachem, A.; Horn, H. (2024): Volkshochschul-Statistik – 62. Folge, Berichtsjahr 2023 (Version 1.0.0).</v>
      </c>
      <c r="K42" s="51" t="str">
        <f>[1]Tabelle1!$A$41</f>
        <v>Siehe Bericht: Ortmanns, V.; Lux, T.; Bachem, A.; Horn, H. (2024): Volkshochschul-Statistik – 62. Folge, Berichtsjahr 2023 (Version 1.0.0).</v>
      </c>
    </row>
    <row r="43" spans="1:32" s="3" customFormat="1" x14ac:dyDescent="0.2">
      <c r="A43" s="52" t="str">
        <f>[1]Tabelle1!A42</f>
        <v>Bitte verwenden Sie zur Zitation die DOI der Online-Publikation: https://doi.org/10.3278/9783763977949.</v>
      </c>
      <c r="K43" s="52" t="str">
        <f>[1]Tabelle1!A42</f>
        <v>Bitte verwenden Sie zur Zitation die DOI der Online-Publikation: https://doi.org/10.3278/9783763977949.</v>
      </c>
    </row>
    <row r="44" spans="1:32" s="3" customFormat="1" x14ac:dyDescent="0.2"/>
    <row r="45" spans="1:32" s="3" customFormat="1" x14ac:dyDescent="0.2">
      <c r="A45" s="53" t="s">
        <v>29</v>
      </c>
      <c r="K45" s="53" t="s">
        <v>29</v>
      </c>
    </row>
  </sheetData>
  <mergeCells count="42">
    <mergeCell ref="A34:A35"/>
    <mergeCell ref="K34:K35"/>
    <mergeCell ref="A36:A37"/>
    <mergeCell ref="K36:K37"/>
    <mergeCell ref="A28:A29"/>
    <mergeCell ref="K28:K29"/>
    <mergeCell ref="A30:A31"/>
    <mergeCell ref="K30:K31"/>
    <mergeCell ref="A32:A33"/>
    <mergeCell ref="K32:K33"/>
    <mergeCell ref="A22:A23"/>
    <mergeCell ref="K22:K23"/>
    <mergeCell ref="A24:A25"/>
    <mergeCell ref="K24:K25"/>
    <mergeCell ref="A26:A27"/>
    <mergeCell ref="K26:K27"/>
    <mergeCell ref="A16:A17"/>
    <mergeCell ref="K16:K17"/>
    <mergeCell ref="A18:A19"/>
    <mergeCell ref="K18:K19"/>
    <mergeCell ref="A20:A21"/>
    <mergeCell ref="K20:K21"/>
    <mergeCell ref="A10:A11"/>
    <mergeCell ref="K10:K11"/>
    <mergeCell ref="A12:A13"/>
    <mergeCell ref="K12:K13"/>
    <mergeCell ref="A14:A15"/>
    <mergeCell ref="K14:K15"/>
    <mergeCell ref="A4:A5"/>
    <mergeCell ref="K4:K5"/>
    <mergeCell ref="A6:A7"/>
    <mergeCell ref="K6:K7"/>
    <mergeCell ref="A8:A9"/>
    <mergeCell ref="K8:K9"/>
    <mergeCell ref="A1:I1"/>
    <mergeCell ref="K1:S1"/>
    <mergeCell ref="A2:A3"/>
    <mergeCell ref="B2:B3"/>
    <mergeCell ref="C2:I2"/>
    <mergeCell ref="K2:K3"/>
    <mergeCell ref="L2:L3"/>
    <mergeCell ref="M2:S2"/>
  </mergeCells>
  <conditionalFormatting sqref="A5 A7 A9 A11 A13 A15 A17 A19 A21 A23 A25 A27 A29 A31 A33 A35">
    <cfRule type="cellIs" dxfId="37" priority="37" stopIfTrue="1" operator="equal">
      <formula>1</formula>
    </cfRule>
    <cfRule type="cellIs" dxfId="38" priority="38" stopIfTrue="1" operator="lessThan">
      <formula>0.0005</formula>
    </cfRule>
  </conditionalFormatting>
  <conditionalFormatting sqref="A4:I4">
    <cfRule type="cellIs" dxfId="36" priority="36" stopIfTrue="1" operator="equal">
      <formula>0</formula>
    </cfRule>
  </conditionalFormatting>
  <conditionalFormatting sqref="A8:I8">
    <cfRule type="cellIs" dxfId="35" priority="34" stopIfTrue="1" operator="equal">
      <formula>0</formula>
    </cfRule>
  </conditionalFormatting>
  <conditionalFormatting sqref="A10:I10">
    <cfRule type="cellIs" dxfId="34" priority="33" stopIfTrue="1" operator="equal">
      <formula>0</formula>
    </cfRule>
  </conditionalFormatting>
  <conditionalFormatting sqref="A12:I12">
    <cfRule type="cellIs" dxfId="33" priority="32" stopIfTrue="1" operator="equal">
      <formula>0</formula>
    </cfRule>
  </conditionalFormatting>
  <conditionalFormatting sqref="A14:I14">
    <cfRule type="cellIs" dxfId="32" priority="31" stopIfTrue="1" operator="equal">
      <formula>0</formula>
    </cfRule>
  </conditionalFormatting>
  <conditionalFormatting sqref="A16:I16">
    <cfRule type="cellIs" dxfId="31" priority="30" stopIfTrue="1" operator="equal">
      <formula>0</formula>
    </cfRule>
  </conditionalFormatting>
  <conditionalFormatting sqref="A18:I18">
    <cfRule type="cellIs" dxfId="30" priority="29" stopIfTrue="1" operator="equal">
      <formula>0</formula>
    </cfRule>
  </conditionalFormatting>
  <conditionalFormatting sqref="A20:I20">
    <cfRule type="cellIs" dxfId="29" priority="28" stopIfTrue="1" operator="equal">
      <formula>0</formula>
    </cfRule>
  </conditionalFormatting>
  <conditionalFormatting sqref="A22:I22">
    <cfRule type="cellIs" dxfId="28" priority="27" stopIfTrue="1" operator="equal">
      <formula>0</formula>
    </cfRule>
  </conditionalFormatting>
  <conditionalFormatting sqref="A24:I24">
    <cfRule type="cellIs" dxfId="27" priority="26" stopIfTrue="1" operator="equal">
      <formula>0</formula>
    </cfRule>
  </conditionalFormatting>
  <conditionalFormatting sqref="A26:I26">
    <cfRule type="cellIs" dxfId="26" priority="25" stopIfTrue="1" operator="equal">
      <formula>0</formula>
    </cfRule>
  </conditionalFormatting>
  <conditionalFormatting sqref="A28:I28">
    <cfRule type="cellIs" dxfId="25" priority="24" stopIfTrue="1" operator="equal">
      <formula>0</formula>
    </cfRule>
  </conditionalFormatting>
  <conditionalFormatting sqref="A30:I30">
    <cfRule type="cellIs" dxfId="24" priority="23" stopIfTrue="1" operator="equal">
      <formula>0</formula>
    </cfRule>
  </conditionalFormatting>
  <conditionalFormatting sqref="A32:I32">
    <cfRule type="cellIs" dxfId="23" priority="22" stopIfTrue="1" operator="equal">
      <formula>0</formula>
    </cfRule>
  </conditionalFormatting>
  <conditionalFormatting sqref="A34:I34">
    <cfRule type="cellIs" dxfId="22" priority="21" stopIfTrue="1" operator="equal">
      <formula>0</formula>
    </cfRule>
  </conditionalFormatting>
  <conditionalFormatting sqref="A38:AC38">
    <cfRule type="cellIs" dxfId="21" priority="39" stopIfTrue="1" operator="lessThan">
      <formula>0.0005</formula>
    </cfRule>
  </conditionalFormatting>
  <conditionalFormatting sqref="B6:I6">
    <cfRule type="cellIs" dxfId="20" priority="35" stopIfTrue="1" operator="equal">
      <formula>0</formula>
    </cfRule>
  </conditionalFormatting>
  <conditionalFormatting sqref="B36:I36">
    <cfRule type="cellIs" dxfId="19" priority="20" stopIfTrue="1" operator="equal">
      <formula>0</formula>
    </cfRule>
  </conditionalFormatting>
  <conditionalFormatting sqref="K5 K7 K9 K11 K13 K15 K17 K19 K21 K23 K25 K27 K29 K31 K33 K35">
    <cfRule type="cellIs" dxfId="17" priority="18" stopIfTrue="1" operator="equal">
      <formula>1</formula>
    </cfRule>
    <cfRule type="cellIs" dxfId="18" priority="19" stopIfTrue="1" operator="lessThan">
      <formula>0.0005</formula>
    </cfRule>
  </conditionalFormatting>
  <conditionalFormatting sqref="K4:S4">
    <cfRule type="cellIs" dxfId="16" priority="17" stopIfTrue="1" operator="equal">
      <formula>0</formula>
    </cfRule>
  </conditionalFormatting>
  <conditionalFormatting sqref="K8:S8">
    <cfRule type="cellIs" dxfId="15" priority="15" stopIfTrue="1" operator="equal">
      <formula>0</formula>
    </cfRule>
  </conditionalFormatting>
  <conditionalFormatting sqref="K10:S10">
    <cfRule type="cellIs" dxfId="14" priority="14" stopIfTrue="1" operator="equal">
      <formula>0</formula>
    </cfRule>
  </conditionalFormatting>
  <conditionalFormatting sqref="K12:S12">
    <cfRule type="cellIs" dxfId="13" priority="13" stopIfTrue="1" operator="equal">
      <formula>0</formula>
    </cfRule>
  </conditionalFormatting>
  <conditionalFormatting sqref="K14:S14">
    <cfRule type="cellIs" dxfId="12" priority="12" stopIfTrue="1" operator="equal">
      <formula>0</formula>
    </cfRule>
  </conditionalFormatting>
  <conditionalFormatting sqref="K16:S16">
    <cfRule type="cellIs" dxfId="11" priority="11" stopIfTrue="1" operator="equal">
      <formula>0</formula>
    </cfRule>
  </conditionalFormatting>
  <conditionalFormatting sqref="K18:S18">
    <cfRule type="cellIs" dxfId="10" priority="10" stopIfTrue="1" operator="equal">
      <formula>0</formula>
    </cfRule>
  </conditionalFormatting>
  <conditionalFormatting sqref="K20:S20">
    <cfRule type="cellIs" dxfId="9" priority="9" stopIfTrue="1" operator="equal">
      <formula>0</formula>
    </cfRule>
  </conditionalFormatting>
  <conditionalFormatting sqref="K22:S22">
    <cfRule type="cellIs" dxfId="8" priority="8" stopIfTrue="1" operator="equal">
      <formula>0</formula>
    </cfRule>
  </conditionalFormatting>
  <conditionalFormatting sqref="K24:S24">
    <cfRule type="cellIs" dxfId="7" priority="7" stopIfTrue="1" operator="equal">
      <formula>0</formula>
    </cfRule>
  </conditionalFormatting>
  <conditionalFormatting sqref="K26:S26">
    <cfRule type="cellIs" dxfId="6" priority="6" stopIfTrue="1" operator="equal">
      <formula>0</formula>
    </cfRule>
  </conditionalFormatting>
  <conditionalFormatting sqref="K28:S28">
    <cfRule type="cellIs" dxfId="5" priority="5" stopIfTrue="1" operator="equal">
      <formula>0</formula>
    </cfRule>
  </conditionalFormatting>
  <conditionalFormatting sqref="K30:S30">
    <cfRule type="cellIs" dxfId="4" priority="4" stopIfTrue="1" operator="equal">
      <formula>0</formula>
    </cfRule>
  </conditionalFormatting>
  <conditionalFormatting sqref="K32:S32">
    <cfRule type="cellIs" dxfId="3" priority="3" stopIfTrue="1" operator="equal">
      <formula>0</formula>
    </cfRule>
  </conditionalFormatting>
  <conditionalFormatting sqref="K34:S34">
    <cfRule type="cellIs" dxfId="2" priority="2" stopIfTrue="1" operator="equal">
      <formula>0</formula>
    </cfRule>
  </conditionalFormatting>
  <conditionalFormatting sqref="L6:S6">
    <cfRule type="cellIs" dxfId="1" priority="16" stopIfTrue="1" operator="equal">
      <formula>0</formula>
    </cfRule>
  </conditionalFormatting>
  <conditionalFormatting sqref="L36:S36">
    <cfRule type="cellIs" dxfId="0" priority="1" stopIfTrue="1" operator="equal">
      <formula>0</formula>
    </cfRule>
  </conditionalFormatting>
  <hyperlinks>
    <hyperlink ref="A43" r:id="rId1" display="Bitte verwenden Sie zur Zitation die DOI der Online-Publikation: https://doi.org/10.3278/9783763977116." xr:uid="{BC40886C-C5BE-4AB6-8629-1DEC1F0E1F56}"/>
    <hyperlink ref="K43" r:id="rId2" display="Bitte verwenden Sie zur Zitation die DOI der Online-Publikation: https://doi.org/10.3278/9783763977116." xr:uid="{A414877B-DB3F-45DD-AE5F-4772DB848505}"/>
    <hyperlink ref="K45" r:id="rId3" xr:uid="{13576ECC-D01D-4086-B89C-261F10D9E850}"/>
    <hyperlink ref="A45" r:id="rId4" xr:uid="{23C6F34B-4A61-4BF7-92DA-866AE3BD7E94}"/>
  </hyperlinks>
  <pageMargins left="0.7" right="0.7" top="0.78740157499999996" bottom="0.78740157499999996" header="0.3" footer="0.3"/>
  <pageSetup paperSize="9" scale="74" orientation="portrait" r:id="rId5"/>
  <colBreaks count="2" manualBreakCount="2">
    <brk id="10" max="44" man="1"/>
    <brk id="20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 22</vt:lpstr>
      <vt:lpstr>'Tabelle 22'!Druckbereich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Bachem, Andreas</dc:creator>
  <cp:lastModifiedBy>Bachem, Andreas</cp:lastModifiedBy>
  <dcterms:created xsi:type="dcterms:W3CDTF">2024-10-21T10:22:22Z</dcterms:created>
  <dcterms:modified xsi:type="dcterms:W3CDTF">2024-10-21T10:22:23Z</dcterms:modified>
</cp:coreProperties>
</file>